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E:\李浩\2026\公示公告\关于对疏勒县衔接项目进行公告公示的请示（勒农呈字【2025】393号）\附件\"/>
    </mc:Choice>
  </mc:AlternateContent>
  <bookViews>
    <workbookView windowWidth="22188" windowHeight="9204" tabRatio="599"/>
  </bookViews>
  <sheets>
    <sheet name="2026年项目 (细)" sheetId="14" r:id="rId1"/>
  </sheets>
  <definedNames>
    <definedName name="_xlnm._FilterDatabase" localSheetId="0" hidden="1">'2026年项目 (细)'!$A$5:$AD$30</definedName>
    <definedName name="产业扶贫">#REF!</definedName>
    <definedName name="基础设施">#REF!</definedName>
    <definedName name="基础设施1">#REF!</definedName>
    <definedName name="教育_补助_培训">#REF!</definedName>
    <definedName name="教育补助">#REF!</definedName>
    <definedName name="金融扶贫">#REF!</definedName>
    <definedName name="项目类型">#REF!</definedName>
    <definedName name="易地扶贫搬迁">#REF!</definedName>
    <definedName name="_xlnm.Print_Titles" localSheetId="0">'2026年项目 (细)'!$1:$5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 name="_xlnm.Print_Area" localSheetId="0">'2026年项目 (细)'!$A$1:$AC$30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<sst xmlns="http://schemas.openxmlformats.org/spreadsheetml/2006/main" count="374" uniqueCount="199">
  <si>
    <t>2026年疏勒县第二批常态化帮扶资金项目计划表</t>
  </si>
  <si>
    <t>序号</t>
  </si>
  <si>
    <t>项目库编号</t>
  </si>
  <si>
    <t>项目名称</t>
  </si>
  <si>
    <t>项目类别</t>
  </si>
  <si>
    <t>项目二级类型</t>
  </si>
  <si>
    <t>项目子类型</t>
  </si>
  <si>
    <t>项目地点</t>
  </si>
  <si>
    <t>项目建设内容</t>
  </si>
  <si>
    <t>计划投资
（万元）</t>
  </si>
  <si>
    <t>本次安排资金（万元）</t>
  </si>
  <si>
    <t>联农带农方式</t>
  </si>
  <si>
    <t>直接受益
人口（人）</t>
  </si>
  <si>
    <t>是否为到户项目</t>
  </si>
  <si>
    <t>支撑的主导产业</t>
  </si>
  <si>
    <t>是否形成帮扶项目资产</t>
  </si>
  <si>
    <t>是否采取以工代赈方式</t>
  </si>
  <si>
    <t>绩效目标关键指标</t>
  </si>
  <si>
    <t>责任单位</t>
  </si>
  <si>
    <t>责任人</t>
  </si>
  <si>
    <t>备注</t>
  </si>
  <si>
    <t>小计</t>
  </si>
  <si>
    <t>常态化帮扶资金</t>
  </si>
  <si>
    <t>地县配套资金</t>
  </si>
  <si>
    <t>其他资金</t>
  </si>
  <si>
    <t>开发式帮扶任务</t>
  </si>
  <si>
    <t>以工代赈任务</t>
  </si>
  <si>
    <t>少数
民族
发展
任务</t>
  </si>
  <si>
    <t>欠发达国有农场任务</t>
  </si>
  <si>
    <t>欠发达国有林场任务</t>
  </si>
  <si>
    <t>中央</t>
  </si>
  <si>
    <t>自治区</t>
  </si>
  <si>
    <t>合计</t>
  </si>
  <si>
    <t>slx56</t>
  </si>
  <si>
    <t>粮食关键技术到户产业奖补项目</t>
  </si>
  <si>
    <t>产业发展</t>
  </si>
  <si>
    <t>生产项目</t>
  </si>
  <si>
    <t>种植业基地</t>
  </si>
  <si>
    <t>11个乡镇</t>
  </si>
  <si>
    <t>对帮扶对象实施节水滴灌灌溉模式，实现水肥一体化种植的，按照每亩30元的标准奖补。</t>
  </si>
  <si>
    <t>经济效益：通过项目实施，促进农民持续稳定增收致富，预计亩均增收≥150元
社会效益：全面落实自治区粮棉果畜农业特色产业高质量发展的财政金融支持政策，培育壮大特色产业</t>
  </si>
  <si>
    <t>农业农村局、项目乡镇</t>
  </si>
  <si>
    <t>赵守康、项目乡镇党委书记</t>
  </si>
  <si>
    <t>新增
项目</t>
  </si>
  <si>
    <t>slx57</t>
  </si>
  <si>
    <t>特色种植到户产业奖补项目</t>
  </si>
  <si>
    <t>对帮扶对象种植辣椒、南瓜、豇豆，采取耕整地、农资购置、关键技术应用、病虫害防治等生产综合措施，按照每亩不超过150元的标准奖补。</t>
  </si>
  <si>
    <t>经济效益：通过项目实施，调整种植结构，发展蔬菜产业促进农户持续稳定增收，预计亩均增收≥200元
社会效益：全面落实自治区粮棉果畜农业特色产业高质量发展的财政金融支持政策，培育壮大特色产业</t>
  </si>
  <si>
    <t>slx58</t>
  </si>
  <si>
    <t>现代设施农业种植到户产业奖补项目</t>
  </si>
  <si>
    <t>对帮扶对象采取现代设施农业种植，按照甘蓝每亩150元、红薯每亩150元、辣椒每亩200元、番茄每亩200元、茄子每亩200元、南瓜每亩450元的标准奖补。</t>
  </si>
  <si>
    <t>slx59</t>
  </si>
  <si>
    <t>特色庭院经济到户产业奖补项目</t>
  </si>
  <si>
    <t>对帮扶对象利用自家庭院发展特色种植，并产生一定效益的，面积在1亩及以下的按照每0.1亩100元标准奖补；1亩以上的，超出面积按照每0.1亩50元的标准奖补，每户最高奖补不超过2000元。</t>
  </si>
  <si>
    <t>经济效益：通过项目实施，大力促进农民庭院经济种植，预计亩均增收≥1000元
社会效益：全面落实自治区粮棉果畜农业特色产业高质量发展的财政金融支持政策，培育壮大特色产业</t>
  </si>
  <si>
    <t>slx60</t>
  </si>
  <si>
    <t>扩大良种能繁母畜（牛）养殖规模到户产业奖补项目</t>
  </si>
  <si>
    <t>当年引进符合当地主导品种的良种能繁母牛（月龄15个月以上或体重300公斤以上）且饲养3个月以上的，按照每头母牛3000元的标准奖补；当年自繁扩增符合当地主导品种的良种母畜，母畜产羔后与母犊共同饲养3个月以上的，按照每头母牛犊2000元的标准奖补。</t>
  </si>
  <si>
    <t>经济效益：通过项目实施，大力促进农民持续稳定增收致富，引进每户增收≥4000元、自繁每户增收≥3000元
社会效益：全面落实自治区粮棉果畜农业特色产业高质量发展的财政金融支持政策，培育壮大特色产业</t>
  </si>
  <si>
    <t>slx61</t>
  </si>
  <si>
    <t>扩大良种能繁母畜（羊）养殖规模到户产业奖补项目</t>
  </si>
  <si>
    <t>当年引进符合当地主导品种的良种能繁母羊（月龄8个月以上或体重35公斤以上）且饲养3个月以上的，按照每只母羊400元的标准奖补；当年自繁扩增符合当地主导品种的良种母畜，母畜产羔后与母犊共同饲养3个月以上的，按照每只母羊羔300元的标准奖补。</t>
  </si>
  <si>
    <t>经济效益：通过项目实施，大力促进农民持续稳定增收致富，引进每户增收≥400元、自繁每户增收≥300元
社会效益：全面落实自治区粮棉果畜农业特色产业高质量发展的财政金融支持政策，培育壮大特色产业</t>
  </si>
  <si>
    <t>slx55</t>
  </si>
  <si>
    <t>疏勒县阿拉力乡1、3、5村2026年道路建设以工代赈项目</t>
  </si>
  <si>
    <t>乡村建设行动</t>
  </si>
  <si>
    <t>农村基础设施</t>
  </si>
  <si>
    <t>农村道路建设</t>
  </si>
  <si>
    <t>阿拉力乡1、3、5村</t>
  </si>
  <si>
    <t>计划投资694万元，新建11.8公里农村水泥道路，宽度4.5米及附属配套设施。</t>
  </si>
  <si>
    <t>经济效益：通过项目实施，预计吸纳当地低收入群众务工≥175人、计划发放劳务报酬规模≥279万元
社会效益：进一步提升农村基础设施配套，实现乡村宜居宜业；收益农户满意度：大于95%</t>
  </si>
  <si>
    <t>阿拉力乡</t>
  </si>
  <si>
    <t>贾鹏飞</t>
  </si>
  <si>
    <t>slx62</t>
  </si>
  <si>
    <t>疏勒县阿拉甫乡斗渠改建项目</t>
  </si>
  <si>
    <t>配套设施项目</t>
  </si>
  <si>
    <t>小型农田水利设施建设</t>
  </si>
  <si>
    <t>阿拉甫乡5村</t>
  </si>
  <si>
    <t>计划投资760万元（常态化帮扶资金660万元、其他资金100万元），对阿拉甫乡5村斗渠改建约8.5公里，设计流量0.1-0.5立方米每秒。</t>
  </si>
  <si>
    <t>社会效益：用于解决农田引水、防渗问题，有效提高区域水资源利用效率、提高区域节水水平和农田灌溉供水保障率，降低农业生产成本，有助于提高农作物产量和质量；收益农户满意度：大于95%</t>
  </si>
  <si>
    <t>水利局</t>
  </si>
  <si>
    <t>房照祥</t>
  </si>
  <si>
    <t>slx42</t>
  </si>
  <si>
    <t>易地扶贫搬迁债券贴息补助项目</t>
  </si>
  <si>
    <t>易地搬迁后扶</t>
  </si>
  <si>
    <t>易地扶贫搬迁贷款债券贴息补助</t>
  </si>
  <si>
    <t>疏勒县</t>
  </si>
  <si>
    <t>对易地扶贫搬迁政府债券进行贴息，资金213.5万元。</t>
  </si>
  <si>
    <t>社会效益：易地扶贫搬迁政府债券进行贴息，缓解财政压力</t>
  </si>
  <si>
    <t>财政局</t>
  </si>
  <si>
    <t>陈志华</t>
  </si>
  <si>
    <t>slx1</t>
  </si>
  <si>
    <t>小额贷款贴息项目</t>
  </si>
  <si>
    <t>金融保险配套项目</t>
  </si>
  <si>
    <t>小额贷款贴息</t>
  </si>
  <si>
    <r>
      <rPr>
        <sz val="12"/>
        <rFont val="宋体"/>
        <charset val="134"/>
        <scheme val="minor"/>
      </rPr>
      <t>计划投资1000万元，对11个乡镇帮扶对象进行小额贷款贴息，贴息年利率按照3%至3.5%执行，贷款用于帮助农户发展产业，有效减轻农民贷款成本。</t>
    </r>
    <r>
      <rPr>
        <b/>
        <sz val="12"/>
        <rFont val="宋体"/>
        <charset val="134"/>
        <scheme val="minor"/>
      </rPr>
      <t>（已安排资金500万元，本次安排资金145万元）</t>
    </r>
  </si>
  <si>
    <t>带动生产</t>
  </si>
  <si>
    <t>是</t>
  </si>
  <si>
    <t>否</t>
  </si>
  <si>
    <t>经济效益：通过扶贫小额贷款帮扶脱贫户发展生产，激发脱贫户内生动力，有效减轻15000户农户经济负担收益农户满意度：大于95%</t>
  </si>
  <si>
    <t>第一批
项目</t>
  </si>
  <si>
    <t>slx4</t>
  </si>
  <si>
    <t>库木西力克乡小型农田水利设施建设项目</t>
  </si>
  <si>
    <t>库木西力克乡1村、2村、3村、12村、19村、20村、21村</t>
  </si>
  <si>
    <r>
      <rPr>
        <sz val="12"/>
        <rFont val="宋体"/>
        <charset val="134"/>
        <scheme val="minor"/>
      </rPr>
      <t>计划投资1845万元，库木西力克乡土渠改建防渗渠20.05公里及附属配套，设计流量0.8-0.2立方米每秒。1村4公里、2村4.05公里、3村2公里、12村2公里、19村3公里、20村3公里、21村2公里。</t>
    </r>
    <r>
      <rPr>
        <b/>
        <sz val="12"/>
        <rFont val="宋体"/>
        <charset val="134"/>
        <scheme val="minor"/>
      </rPr>
      <t>（已安排资金1199.25万元，本次安排资金545万元）</t>
    </r>
  </si>
  <si>
    <t>库木西力克乡</t>
  </si>
  <si>
    <t>惠生伟</t>
  </si>
  <si>
    <t>slx5</t>
  </si>
  <si>
    <t>塔尕尔其乡小型农田水利设施建设项目</t>
  </si>
  <si>
    <t>塔尕尔其乡2村、5村、6村</t>
  </si>
  <si>
    <r>
      <rPr>
        <sz val="12"/>
        <rFont val="宋体"/>
        <charset val="134"/>
        <scheme val="minor"/>
      </rPr>
      <t>计划投资1345万元，塔尕尔其乡土渠改建防渗渠12公里及附属配套，设计流量1—0.5立方米每秒。2村8.19公里，5村1.54公里，6村2.27公里。</t>
    </r>
    <r>
      <rPr>
        <b/>
        <sz val="12"/>
        <rFont val="宋体"/>
        <charset val="134"/>
        <scheme val="minor"/>
      </rPr>
      <t>（已安排资金874.25万元，本次安排资金375万元）</t>
    </r>
  </si>
  <si>
    <t>塔尕尔其乡</t>
  </si>
  <si>
    <t>穆拉提·牙生</t>
  </si>
  <si>
    <t>slx6</t>
  </si>
  <si>
    <t>艾尔木东乡小型农田水利设施建设项目</t>
  </si>
  <si>
    <t>艾尔木东乡1村、2村、3村、4村、5村、6村、7村、8村、9村、10村</t>
  </si>
  <si>
    <r>
      <rPr>
        <sz val="12"/>
        <rFont val="宋体"/>
        <charset val="134"/>
        <scheme val="minor"/>
      </rPr>
      <t>计划投资1953万元，艾尔木东乡土渠改建防渗渠20.35公里及附属配套，设计流量0.8-0.2立方米每秒。1村2.54公里、2村2.6公里、3村0.35公里、4村2.73公里、5村1.75公里、6村1.41公里、7村1.95公里、8村2.31公里、9村3.04公里、10村1.67公里。</t>
    </r>
    <r>
      <rPr>
        <b/>
        <sz val="12"/>
        <rFont val="宋体"/>
        <charset val="134"/>
        <scheme val="minor"/>
      </rPr>
      <t>（已安排资金1269.45万元，本次安排资金575万元）</t>
    </r>
  </si>
  <si>
    <t>艾尔木东乡</t>
  </si>
  <si>
    <t>金召义</t>
  </si>
  <si>
    <t>slx7</t>
  </si>
  <si>
    <t>英阿瓦提乡小型农田水利设施建设项目</t>
  </si>
  <si>
    <t>英阿瓦提乡1村、3村、6村</t>
  </si>
  <si>
    <r>
      <rPr>
        <sz val="12"/>
        <rFont val="宋体"/>
        <charset val="134"/>
        <scheme val="minor"/>
      </rPr>
      <t>计划投资1600万元，英阿瓦提乡土渠改建防渗渠17.48公里及附属配套，设计流量0.8-0.3立方米每秒。1村5.13公里，3村10.92公里，6村1.43公里。</t>
    </r>
    <r>
      <rPr>
        <b/>
        <sz val="12"/>
        <rFont val="宋体"/>
        <charset val="134"/>
        <scheme val="minor"/>
      </rPr>
      <t>（已安排资金1040万元，本次安排资金465万元）</t>
    </r>
  </si>
  <si>
    <t>英阿瓦提乡</t>
  </si>
  <si>
    <t>王广伟</t>
  </si>
  <si>
    <t>slx8</t>
  </si>
  <si>
    <t>疏勒县罕南力克镇等4个乡镇斗渠改建项目</t>
  </si>
  <si>
    <t>罕南力克镇、英尔力克乡、锦安镇、林场、牙甫泉镇</t>
  </si>
  <si>
    <r>
      <rPr>
        <sz val="12"/>
        <rFont val="宋体"/>
        <charset val="134"/>
        <scheme val="minor"/>
      </rPr>
      <t>计划投资2300万元，对牙甫泉镇、锦安镇、英尔力克乡、罕南力克镇和林场土渠改建防渗渠，现有土渠共计约39条，长度30公里；其中：牙甫泉镇11村5.684公里、20村5.514公里， 锦安镇14村4.12公里、17村0.4公里、18村4.518公里，英尔力克乡7村0.966公里、9村3.189公里、11村 2.162公里，罕南力克镇17村1.527公里、18村1.304公里，林场0.328公里。</t>
    </r>
    <r>
      <rPr>
        <b/>
        <sz val="12"/>
        <rFont val="宋体"/>
        <charset val="134"/>
        <scheme val="minor"/>
      </rPr>
      <t>（已安排资金1495万元，本次安排资金700万元）</t>
    </r>
  </si>
  <si>
    <t>社会效益：保障监测站取水稳定性和数据采集准确性，提升地下水动态监测效率，为区域水资源管理、生态保护提供可靠的数据支撑；收益农户满意度：大于95%</t>
  </si>
  <si>
    <t>slx9</t>
  </si>
  <si>
    <t>疏勒县阿拉力乡等2个乡镇斗渠改建项目</t>
  </si>
  <si>
    <t>阿拉力乡、阿拉甫乡</t>
  </si>
  <si>
    <r>
      <rPr>
        <sz val="12"/>
        <rFont val="宋体"/>
        <charset val="134"/>
        <scheme val="minor"/>
      </rPr>
      <t>计划投资2700万元，对阿拉力乡、阿拉甫乡土渠改建防渗渠，现有土渠共计约32条，长度27公里；其中：阿拉力乡2村5.398公里、9村1.168公里、10村6.362公里，阿拉甫乡6村7.957公里、7村4.69公里、8村1.636公里。</t>
    </r>
    <r>
      <rPr>
        <b/>
        <sz val="12"/>
        <rFont val="宋体"/>
        <charset val="134"/>
        <scheme val="minor"/>
      </rPr>
      <t>（已安排资金1755万元，本次安排资金370万元）</t>
    </r>
  </si>
  <si>
    <t>slx15</t>
  </si>
  <si>
    <t>疏勒县牙甫泉镇综合农贸市场畜牧配套服务壮大集体经济项目</t>
  </si>
  <si>
    <t>加工流通项目</t>
  </si>
  <si>
    <t>市场建设和农村电商物流</t>
  </si>
  <si>
    <t>牙甫泉镇6村</t>
  </si>
  <si>
    <r>
      <rPr>
        <sz val="12"/>
        <rFont val="宋体"/>
        <charset val="134"/>
        <scheme val="minor"/>
      </rPr>
      <t>计划投资2900万元对牙甫泉镇6村综合农贸市场进行扩建，主要包括：新建2层6400平方米商铺、供水管道及相关附属配套设施。</t>
    </r>
    <r>
      <rPr>
        <b/>
        <sz val="12"/>
        <rFont val="宋体"/>
        <charset val="134"/>
        <scheme val="minor"/>
      </rPr>
      <t>（已安排资金1885万元，本次安排资金870万元）</t>
    </r>
  </si>
  <si>
    <t>经济效益：通过项目实施，改善农贸市场营商环境；产权归属1个村，每年可增加村集体收入分别为≥58万元
社会效益：项目实施预计解决就业为≥40人；收益农户满意度：大于95%</t>
  </si>
  <si>
    <t>牙甫泉镇</t>
  </si>
  <si>
    <t>徐天祥</t>
  </si>
  <si>
    <t>slx19</t>
  </si>
  <si>
    <t>阿拉甫乡创业就业孵化基地项目</t>
  </si>
  <si>
    <t>阿拉甫乡12村</t>
  </si>
  <si>
    <r>
      <rPr>
        <sz val="12"/>
        <rFont val="宋体"/>
        <charset val="134"/>
        <scheme val="minor"/>
      </rPr>
      <t>计划投资820万元，在阿拉甫乡12村新建创业孵化基地。主要包括：新建商铺1874平方米并配套附属水电、消防、取暖设施。</t>
    </r>
    <r>
      <rPr>
        <b/>
        <sz val="12"/>
        <rFont val="宋体"/>
        <charset val="134"/>
        <scheme val="minor"/>
      </rPr>
      <t>（已安排资金533万元，本次安排资金117万元）</t>
    </r>
  </si>
  <si>
    <t>经济效益：项目建成后用于租赁并提供就业岗位，进一步壮大村级经济和增加脱贫户收入；产权归属1个村，每年可增加村集体收入≥24万元
社会效益：项目实施预计解决就业≥10人；收益农户满意度：大于95%</t>
  </si>
  <si>
    <t>阿拉甫乡</t>
  </si>
  <si>
    <t>王心伟</t>
  </si>
  <si>
    <t>slx21</t>
  </si>
  <si>
    <t>村级公益性岗位补助项目</t>
  </si>
  <si>
    <t>就业项目</t>
  </si>
  <si>
    <t>公益性岗位</t>
  </si>
  <si>
    <r>
      <rPr>
        <sz val="12"/>
        <rFont val="宋体"/>
        <charset val="134"/>
        <scheme val="minor"/>
      </rPr>
      <t>计划投资2765.7万元，对1317名村级公益性岗位（监测对象）按照每人每月1750元进行补助。其中：疏勒镇97名、锦安镇153名、英尔力克乡127名、罕南力克镇158名、库木西力克乡160名、塔尕尔其乡59名、牙甫泉镇150名、艾尔木东乡72名、阿拉力乡69名、英阿瓦提乡68名、阿拉甫乡102名。</t>
    </r>
    <r>
      <rPr>
        <b/>
        <sz val="12"/>
        <rFont val="宋体"/>
        <charset val="134"/>
        <scheme val="minor"/>
      </rPr>
      <t>（已安排资金1382.85万元，本次安排资金1382.85万元）</t>
    </r>
  </si>
  <si>
    <t>带动生产, 收益分红, 就业务工</t>
  </si>
  <si>
    <t>经济效益：带动1215人每月增收≥1750元
社会效益：带动群众就业增收；收益农户满意度：大于95%</t>
  </si>
  <si>
    <t>人社局</t>
  </si>
  <si>
    <t>李雪荣</t>
  </si>
  <si>
    <t>slx23</t>
  </si>
  <si>
    <t>疏勒县农村道路提升改造项目</t>
  </si>
  <si>
    <t>疏勒镇、锦安镇、英尔力克乡、罕南力克镇、库木西力克乡、塔尕尔其乡、牙甫泉镇、阿拉力乡、英阿瓦提乡、阿拉甫乡</t>
  </si>
  <si>
    <r>
      <rPr>
        <sz val="12"/>
        <rFont val="宋体"/>
        <charset val="134"/>
        <scheme val="minor"/>
      </rPr>
      <t>计划投资1000万元，对19.55公里农村道路进行提升改造，按四级公路标准，含路基、路面工程及涵洞164.6米，平面交叉75处，标志牌76块，热熔标线1479平方米，及沿线安全防护设施。</t>
    </r>
    <r>
      <rPr>
        <b/>
        <sz val="12"/>
        <rFont val="宋体"/>
        <charset val="134"/>
        <scheme val="minor"/>
      </rPr>
      <t>（已安排资金650万元，本次安排资金350万元）</t>
    </r>
  </si>
  <si>
    <t>社会效益：缓解了交通压力，减少了交通事故的发生，保障了公众的出行安全，提升乡村整体形象；收益农户满意度：大于95%</t>
  </si>
  <si>
    <t>交通局</t>
  </si>
  <si>
    <t>亚库普·赛来</t>
  </si>
  <si>
    <t>slx24</t>
  </si>
  <si>
    <t>疏勒县农村道路建设项目</t>
  </si>
  <si>
    <t>阿拉力乡3村、库木西力克乡1村</t>
  </si>
  <si>
    <r>
      <rPr>
        <sz val="12"/>
        <rFont val="宋体"/>
        <charset val="134"/>
        <scheme val="minor"/>
      </rPr>
      <t xml:space="preserve">本项目分两个子项目,计划投资6500万元，其中：
1.新改建道路17.083公里的农村道路建设。其中阿拉力乡拉依旦艾日克（3）村，总长9.451公里，路基宽度8米，路面7.5米宽，沥青混凝土路面、桥梁4座总长85延米、18处平面交叉及交通安全设施；库木西力克乡2村，7.632公里，路基宽度7米，路面宽度6.5米，沥青混凝土路面、改建涵洞15道，平面交叉18处。交通标志36块，标线2748平方米及配套安防设施。
2、库木西力克乡1村农村道路建设：计划投资2000万元，库木西力克乡1村新建内部道路14.152公里，采用四级公路标准，路基宽6.5米，路面宽6米；建设内容为含路基工程、路面工程、桥涵及附属工程。
</t>
    </r>
    <r>
      <rPr>
        <b/>
        <sz val="12"/>
        <rFont val="宋体"/>
        <charset val="134"/>
        <scheme val="minor"/>
      </rPr>
      <t>（已安排资金4225万元，本次安排资金2075万元）</t>
    </r>
  </si>
  <si>
    <t>社会效益：缓解交通压力，减少交通事故的发生，保障了公众的出行安全，提升乡村整体形象；收益农户满意度：大于95%</t>
  </si>
  <si>
    <t>slx25</t>
  </si>
  <si>
    <t>锦安镇农村污水处理项目</t>
  </si>
  <si>
    <t>人居环境整治</t>
  </si>
  <si>
    <t>农村污水治理</t>
  </si>
  <si>
    <t>锦安镇18村、林场</t>
  </si>
  <si>
    <r>
      <rPr>
        <sz val="12"/>
        <rFont val="宋体"/>
        <charset val="134"/>
        <scheme val="minor"/>
      </rPr>
      <t>计划1500万元，为锦安镇18村和林场配套排水管，覆盖415户。</t>
    </r>
    <r>
      <rPr>
        <b/>
        <sz val="12"/>
        <rFont val="宋体"/>
        <charset val="134"/>
        <scheme val="minor"/>
      </rPr>
      <t>（已安排资金775万元，本次安排资金625万元）</t>
    </r>
  </si>
  <si>
    <t>社会效益：通过项目建设，可有效改善项目区415户粪污和生活污水治理能力，粪污和生活污水无害化处理率达到98%以上，彻底扭转项目区污水治理现状；收益农户满意度：大于95%</t>
  </si>
  <si>
    <t>锦安镇</t>
  </si>
  <si>
    <t>张娜</t>
  </si>
  <si>
    <t>slx32</t>
  </si>
  <si>
    <t>易地搬迁安置区公共服务岗位补助项目</t>
  </si>
  <si>
    <t>公共服务岗位</t>
  </si>
  <si>
    <t>9个易地搬迁安置区</t>
  </si>
  <si>
    <r>
      <rPr>
        <sz val="12"/>
        <rFont val="宋体"/>
        <charset val="134"/>
        <scheme val="minor"/>
      </rPr>
      <t>计划投资266.7万元，对疏勒县9个易地搬迁安置点127名公共服务人员按照每人每月1750元的标准进行补助。其中：疏勒镇24名，英尔力克乡12名，罕南力克镇10名，库木西力克乡10名，塔尕尔其乡14名，牙甫泉镇29名，艾尔木东乡7名，英阿瓦提乡14名，阿拉甫乡7名。</t>
    </r>
    <r>
      <rPr>
        <b/>
        <sz val="12"/>
        <rFont val="宋体"/>
        <charset val="134"/>
        <scheme val="minor"/>
      </rPr>
      <t>（已安排资金113.35万元，本次安排资金153.35万元）</t>
    </r>
  </si>
  <si>
    <t>其他</t>
  </si>
  <si>
    <t>-</t>
  </si>
  <si>
    <t>经济效益：带动127名脱贫户（含监测对象）增收，每月增收≥1750元
社会效益：增加农民收入，提升易地搬迁安置区后续发展能力；收益农户满意度：大于95%</t>
  </si>
  <si>
    <t>发改委</t>
  </si>
  <si>
    <t>宋福红</t>
  </si>
  <si>
    <t>slx33</t>
  </si>
  <si>
    <t>雨露计划补助项目</t>
  </si>
  <si>
    <t>巩固三保障成果</t>
  </si>
  <si>
    <t>教育</t>
  </si>
  <si>
    <t>享受“雨露计划+”职业教育补助</t>
  </si>
  <si>
    <r>
      <rPr>
        <sz val="12"/>
        <rFont val="宋体"/>
        <charset val="134"/>
        <scheme val="minor"/>
      </rPr>
      <t>2026计划投资1530万元，对6900名疏勒县帮扶对象家庭中有子女接受中、高等职业教育（根据实际情况核算人数），按照每人每年3000元的标准给予助学补助。</t>
    </r>
    <r>
      <rPr>
        <b/>
        <sz val="12"/>
        <rFont val="宋体"/>
        <charset val="134"/>
        <scheme val="minor"/>
      </rPr>
      <t>（已安排资金713.02万元，本次安排资金816.98万元）</t>
    </r>
  </si>
  <si>
    <t>社会效益：引导和支持农村脱贫户、边缘户家庭新成长劳动力接受职业教育，培养技能型人才、促进稳定就业、提高人口素质、促进经济发展；收益农户满意度：大于95%</t>
  </si>
  <si>
    <t>教育局</t>
  </si>
  <si>
    <t>曹爱国</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</si>
</sst>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8">
    <font>
      <sz val="11"/>
      <color theme="1"/>
      <name val="宋体"/>
      <charset val="134"/>
      <scheme val="minor"/>
    </font>
    <font>
      <b/>
      <sz val="12"/>
      <name val="黑体"/>
      <charset val="134"/>
    </font>
    <font>
      <sz val="11"/>
      <name val="宋体"/>
      <charset val="134"/>
      <scheme val="minor"/>
    </font>
    <font>
      <sz val="12"/>
      <name val="宋体"/>
      <charset val="134"/>
      <scheme val="minor"/>
    </font>
    <font>
      <sz val="26"/>
      <name val="方正小标宋_GBK"/>
      <charset val="134"/>
    </font>
    <font>
      <sz val="12"/>
      <name val="宋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b/>
      <sz val="12"/>
      <name val="宋体"/>
      <charset val="134"/>
      <scheme val="minor"/>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1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3" applyNumberFormat="0" applyFill="0" applyAlignment="0" applyProtection="0">
      <alignment vertical="center"/>
    </xf>
    <xf numFmtId="0" fontId="13" fillId="0" borderId="13" applyNumberFormat="0" applyFill="0" applyAlignment="0" applyProtection="0">
      <alignment vertical="center"/>
    </xf>
    <xf numFmtId="0" fontId="14" fillId="0" borderId="14" applyNumberFormat="0" applyFill="0" applyAlignment="0" applyProtection="0">
      <alignment vertical="center"/>
    </xf>
    <xf numFmtId="0" fontId="14" fillId="0" borderId="0" applyNumberFormat="0" applyFill="0" applyBorder="0" applyAlignment="0" applyProtection="0">
      <alignment vertical="center"/>
    </xf>
    <xf numFmtId="0" fontId="15" fillId="4" borderId="15" applyNumberFormat="0" applyAlignment="0" applyProtection="0">
      <alignment vertical="center"/>
    </xf>
    <xf numFmtId="0" fontId="16" fillId="5" borderId="16" applyNumberFormat="0" applyAlignment="0" applyProtection="0">
      <alignment vertical="center"/>
    </xf>
    <xf numFmtId="0" fontId="17" fillId="5" borderId="15" applyNumberFormat="0" applyAlignment="0" applyProtection="0">
      <alignment vertical="center"/>
    </xf>
    <xf numFmtId="0" fontId="18" fillId="6" borderId="17" applyNumberFormat="0" applyAlignment="0" applyProtection="0">
      <alignment vertical="center"/>
    </xf>
    <xf numFmtId="0" fontId="19" fillId="0" borderId="18" applyNumberFormat="0" applyFill="0" applyAlignment="0" applyProtection="0">
      <alignment vertical="center"/>
    </xf>
    <xf numFmtId="0" fontId="20" fillId="0" borderId="1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5" fillId="0" borderId="0">
      <alignment vertical="top"/>
    </xf>
    <xf numFmtId="0" fontId="5" fillId="0" borderId="0">
      <alignment vertical="center"/>
    </xf>
    <xf numFmtId="0" fontId="26" fillId="0" borderId="0">
      <alignment vertical="center"/>
    </xf>
    <xf numFmtId="0" fontId="5" fillId="0" borderId="0">
      <alignment vertical="center"/>
    </xf>
  </cellStyleXfs>
  <cellXfs count="57">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lignment vertical="center"/>
    </xf>
    <xf numFmtId="49" fontId="3" fillId="0" borderId="0" xfId="0" applyNumberFormat="1" applyFont="1" applyFill="1" applyAlignment="1">
      <alignment vertical="center" wrapText="1"/>
    </xf>
    <xf numFmtId="0" fontId="3" fillId="0" borderId="0" xfId="0" applyFont="1" applyFill="1" applyAlignment="1">
      <alignment horizontal="center" vertical="center" wrapText="1"/>
    </xf>
    <xf numFmtId="0" fontId="3" fillId="0" borderId="0" xfId="0" applyFont="1" applyFill="1" applyAlignment="1">
      <alignment vertical="center" wrapText="1"/>
    </xf>
    <xf numFmtId="0" fontId="2" fillId="0" borderId="0" xfId="0" applyFont="1" applyFill="1" applyAlignment="1">
      <alignment horizontal="left" vertical="center" wrapText="1"/>
    </xf>
    <xf numFmtId="0" fontId="2" fillId="0" borderId="0" xfId="0" applyFont="1" applyFill="1" applyAlignment="1">
      <alignment vertical="center" wrapText="1"/>
    </xf>
    <xf numFmtId="176" fontId="2" fillId="0" borderId="0" xfId="0" applyNumberFormat="1" applyFont="1" applyFill="1" applyAlignment="1">
      <alignment horizontal="center" vertical="center" wrapText="1"/>
    </xf>
    <xf numFmtId="176" fontId="2" fillId="0" borderId="0" xfId="0" applyNumberFormat="1" applyFont="1" applyFill="1" applyBorder="1" applyAlignment="1">
      <alignment horizontal="center" vertical="center" wrapText="1"/>
    </xf>
    <xf numFmtId="176" fontId="2" fillId="0" borderId="0" xfId="0" applyNumberFormat="1" applyFont="1" applyFill="1" applyAlignment="1">
      <alignment horizontal="center" vertical="center"/>
    </xf>
    <xf numFmtId="0" fontId="2" fillId="0" borderId="0" xfId="0" applyFont="1" applyFill="1" applyAlignment="1">
      <alignment horizontal="center" vertical="center"/>
    </xf>
    <xf numFmtId="0" fontId="2"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0" fontId="4"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176" fontId="1" fillId="0" borderId="2" xfId="0" applyNumberFormat="1"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176" fontId="1" fillId="0" borderId="5"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6" fontId="1" fillId="0" borderId="6" xfId="0" applyNumberFormat="1" applyFont="1" applyFill="1" applyBorder="1" applyAlignment="1">
      <alignment horizontal="center" vertical="center" wrapText="1"/>
    </xf>
    <xf numFmtId="176" fontId="1" fillId="0" borderId="7" xfId="0" applyNumberFormat="1" applyFont="1" applyFill="1" applyBorder="1" applyAlignment="1">
      <alignment horizontal="center" vertical="center" wrapText="1"/>
    </xf>
    <xf numFmtId="176" fontId="1" fillId="0" borderId="8"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176" fontId="1" fillId="0" borderId="4" xfId="0" applyNumberFormat="1" applyFont="1" applyFill="1" applyBorder="1" applyAlignment="1">
      <alignment horizontal="center" vertical="center" wrapText="1"/>
    </xf>
    <xf numFmtId="0" fontId="1" fillId="0" borderId="9" xfId="0" applyFont="1" applyFill="1" applyBorder="1" applyAlignment="1">
      <alignment horizontal="center" vertical="center" wrapText="1"/>
    </xf>
    <xf numFmtId="176" fontId="1" fillId="0" borderId="10" xfId="0" applyNumberFormat="1" applyFont="1" applyFill="1" applyBorder="1" applyAlignment="1">
      <alignment horizontal="center" vertical="center" wrapText="1"/>
    </xf>
    <xf numFmtId="176" fontId="1" fillId="0" borderId="9"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9" xfId="0" applyFont="1" applyFill="1" applyBorder="1" applyAlignment="1">
      <alignment horizontal="center" vertical="center" wrapText="1"/>
    </xf>
    <xf numFmtId="176" fontId="1" fillId="2" borderId="10" xfId="0" applyNumberFormat="1" applyFont="1" applyFill="1" applyBorder="1" applyAlignment="1">
      <alignment horizontal="center" vertical="center" wrapText="1"/>
    </xf>
    <xf numFmtId="0" fontId="1" fillId="2" borderId="9" xfId="0" applyNumberFormat="1"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3" xfId="0" applyFont="1" applyFill="1" applyBorder="1" applyAlignment="1">
      <alignment vertical="center" wrapText="1"/>
    </xf>
    <xf numFmtId="176" fontId="3" fillId="0" borderId="6"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2" fillId="0" borderId="3" xfId="0" applyFont="1" applyFill="1" applyBorder="1" applyAlignment="1">
      <alignment horizontal="left" vertical="center" wrapText="1"/>
    </xf>
    <xf numFmtId="49" fontId="5" fillId="0" borderId="0" xfId="0" applyNumberFormat="1" applyFont="1" applyFill="1" applyAlignment="1">
      <alignment vertical="center" wrapText="1"/>
    </xf>
    <xf numFmtId="0" fontId="5" fillId="0" borderId="0" xfId="0" applyFont="1" applyFill="1" applyAlignment="1">
      <alignment horizontal="center" vertical="center" wrapText="1"/>
    </xf>
    <xf numFmtId="0" fontId="5" fillId="0" borderId="0" xfId="0" applyFont="1" applyFill="1" applyAlignment="1">
      <alignment vertical="center" wrapText="1"/>
    </xf>
    <xf numFmtId="0" fontId="5" fillId="0" borderId="0" xfId="0" applyFont="1" applyFill="1" applyAlignment="1">
      <alignment horizontal="left" vertical="center" wrapText="1"/>
    </xf>
    <xf numFmtId="176" fontId="3" fillId="0" borderId="0" xfId="0" applyNumberFormat="1" applyFont="1" applyFill="1" applyAlignment="1">
      <alignment horizontal="center" vertical="center" wrapText="1"/>
    </xf>
    <xf numFmtId="176" fontId="3" fillId="0" borderId="0" xfId="0" applyNumberFormat="1" applyFont="1" applyFill="1" applyBorder="1" applyAlignment="1">
      <alignment horizontal="center" vertical="center" wrapText="1"/>
    </xf>
    <xf numFmtId="176" fontId="3" fillId="0" borderId="0" xfId="0" applyNumberFormat="1" applyFont="1" applyFill="1" applyAlignment="1">
      <alignment horizontal="center" vertical="center"/>
    </xf>
    <xf numFmtId="0" fontId="3" fillId="0" borderId="0" xfId="0" applyFont="1" applyFill="1" applyAlignment="1">
      <alignment horizontal="center" vertical="center"/>
    </xf>
    <xf numFmtId="0" fontId="3" fillId="0" borderId="0" xfId="0" applyNumberFormat="1" applyFont="1" applyFill="1" applyAlignment="1">
      <alignment horizontal="center" vertical="center" wrapText="1"/>
    </xf>
    <xf numFmtId="0" fontId="3" fillId="0" borderId="0" xfId="0" applyFont="1" applyFill="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5" xfId="49"/>
    <cellStyle name="常规_自治区下达塔城2007年财政扶贫资金项目下达计划表－1048万元" xfId="50"/>
    <cellStyle name="常规 5" xfId="51"/>
    <cellStyle name="常规 16" xfId="52"/>
  </cellStyles>
  <tableStyles count="0" defaultTableStyle="TableStyleMedium9"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AC60"/>
  <sheetViews>
    <sheetView tabSelected="1" view="pageBreakPreview" zoomScale="55" zoomScaleNormal="25" workbookViewId="0">
      <pane ySplit="6" topLeftCell="A7" activePane="bottomLeft" state="frozen"/>
      <selection/>
      <selection pane="bottomLeft" activeCell="Q7" sqref="Q7"/>
    </sheetView>
  </sheetViews>
  <sheetFormatPr defaultColWidth="9" defaultRowHeight="15.6"/>
  <cols>
    <col min="1" max="1" width="4.48148148148148" style="3" customWidth="1"/>
    <col min="2" max="2" width="8.13888888888889" style="4" customWidth="1"/>
    <col min="3" max="3" width="16.962962962963" style="4" customWidth="1"/>
    <col min="4" max="4" width="6.37037037037037" style="5" customWidth="1"/>
    <col min="5" max="5" width="6.37037037037037" style="4" customWidth="1"/>
    <col min="6" max="6" width="7.5462962962963" style="5" customWidth="1"/>
    <col min="7" max="7" width="21.462962962963" style="6" customWidth="1"/>
    <col min="8" max="8" width="57.7777777777778" style="7" customWidth="1"/>
    <col min="9" max="9" width="13.5277777777778" style="8" customWidth="1"/>
    <col min="10" max="10" width="14.4444444444444" style="9" customWidth="1"/>
    <col min="11" max="11" width="14.1666666666667" style="8" customWidth="1"/>
    <col min="12" max="12" width="14.1666666666667" style="10" customWidth="1"/>
    <col min="13" max="14" width="10.2037037037037" style="10" customWidth="1"/>
    <col min="15" max="15" width="10.5925925925926" style="10" customWidth="1"/>
    <col min="16" max="17" width="8.38888888888889" style="10" customWidth="1"/>
    <col min="18" max="18" width="10.4444444444444" style="8" customWidth="1"/>
    <col min="19" max="19" width="11.1111111111111" style="10" customWidth="1"/>
    <col min="20" max="20" width="11.1111111111111" style="11" hidden="1" customWidth="1"/>
    <col min="21" max="22" width="8.66666666666667" style="12" hidden="1" customWidth="1"/>
    <col min="23" max="23" width="9.37962962962963" style="12" hidden="1" customWidth="1"/>
    <col min="24" max="25" width="8.66666666666667" style="12" hidden="1" customWidth="1"/>
    <col min="26" max="26" width="33.9537037037037" style="6" customWidth="1"/>
    <col min="27" max="27" width="11.9722222222222" style="11" customWidth="1"/>
    <col min="28" max="29" width="9" style="13"/>
    <col min="30" max="16326" width="9" style="2"/>
    <col min="16327" max="16327" width="30.1111111111111" style="2"/>
    <col min="16328" max="16384" width="9" style="2"/>
  </cols>
  <sheetData>
    <row r="1" ht="65" customHeight="1" spans="1:29">
      <c r="A1" s="14" t="s">
        <v>0</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row>
    <row r="2" s="1" customFormat="1" ht="40" customHeight="1" spans="1:29">
      <c r="A2" s="15" t="s">
        <v>1</v>
      </c>
      <c r="B2" s="15" t="s">
        <v>2</v>
      </c>
      <c r="C2" s="15" t="s">
        <v>3</v>
      </c>
      <c r="D2" s="15" t="s">
        <v>4</v>
      </c>
      <c r="E2" s="15" t="s">
        <v>5</v>
      </c>
      <c r="F2" s="15" t="s">
        <v>6</v>
      </c>
      <c r="G2" s="15" t="s">
        <v>7</v>
      </c>
      <c r="H2" s="15" t="s">
        <v>8</v>
      </c>
      <c r="I2" s="16" t="s">
        <v>9</v>
      </c>
      <c r="J2" s="17" t="s">
        <v>10</v>
      </c>
      <c r="K2" s="17"/>
      <c r="L2" s="17"/>
      <c r="M2" s="17"/>
      <c r="N2" s="17"/>
      <c r="O2" s="17"/>
      <c r="P2" s="17"/>
      <c r="Q2" s="17"/>
      <c r="R2" s="17"/>
      <c r="S2" s="17"/>
      <c r="T2" s="15" t="s">
        <v>11</v>
      </c>
      <c r="U2" s="18" t="s">
        <v>12</v>
      </c>
      <c r="V2" s="18" t="s">
        <v>13</v>
      </c>
      <c r="W2" s="18" t="s">
        <v>14</v>
      </c>
      <c r="X2" s="18" t="s">
        <v>15</v>
      </c>
      <c r="Y2" s="18" t="s">
        <v>16</v>
      </c>
      <c r="Z2" s="15" t="s">
        <v>17</v>
      </c>
      <c r="AA2" s="15" t="s">
        <v>18</v>
      </c>
      <c r="AB2" s="19" t="s">
        <v>19</v>
      </c>
      <c r="AC2" s="19" t="s">
        <v>20</v>
      </c>
    </row>
    <row r="3" s="1" customFormat="1" ht="40" customHeight="1" spans="1:29">
      <c r="A3" s="20"/>
      <c r="B3" s="20"/>
      <c r="C3" s="20"/>
      <c r="D3" s="20"/>
      <c r="E3" s="20"/>
      <c r="F3" s="20"/>
      <c r="G3" s="20"/>
      <c r="H3" s="20"/>
      <c r="I3" s="21"/>
      <c r="J3" s="22" t="s">
        <v>21</v>
      </c>
      <c r="K3" s="23" t="s">
        <v>22</v>
      </c>
      <c r="L3" s="24"/>
      <c r="M3" s="24"/>
      <c r="N3" s="24"/>
      <c r="O3" s="24"/>
      <c r="P3" s="24"/>
      <c r="Q3" s="25"/>
      <c r="R3" s="17" t="s">
        <v>23</v>
      </c>
      <c r="S3" s="17" t="s">
        <v>24</v>
      </c>
      <c r="T3" s="20"/>
      <c r="U3" s="26"/>
      <c r="V3" s="26"/>
      <c r="W3" s="26"/>
      <c r="X3" s="26"/>
      <c r="Y3" s="26"/>
      <c r="Z3" s="20"/>
      <c r="AA3" s="20"/>
      <c r="AB3" s="19"/>
      <c r="AC3" s="19"/>
    </row>
    <row r="4" s="1" customFormat="1" ht="40" customHeight="1" spans="1:29">
      <c r="A4" s="20"/>
      <c r="B4" s="20"/>
      <c r="C4" s="20"/>
      <c r="D4" s="20"/>
      <c r="E4" s="20"/>
      <c r="F4" s="20"/>
      <c r="G4" s="20"/>
      <c r="H4" s="20"/>
      <c r="I4" s="21"/>
      <c r="J4" s="27"/>
      <c r="K4" s="17" t="s">
        <v>25</v>
      </c>
      <c r="L4" s="17"/>
      <c r="M4" s="17" t="s">
        <v>26</v>
      </c>
      <c r="N4" s="17"/>
      <c r="O4" s="17" t="s">
        <v>27</v>
      </c>
      <c r="P4" s="17" t="s">
        <v>28</v>
      </c>
      <c r="Q4" s="17" t="s">
        <v>29</v>
      </c>
      <c r="R4" s="17"/>
      <c r="S4" s="17"/>
      <c r="T4" s="20"/>
      <c r="U4" s="26"/>
      <c r="V4" s="26"/>
      <c r="W4" s="26"/>
      <c r="X4" s="26"/>
      <c r="Y4" s="26"/>
      <c r="Z4" s="20"/>
      <c r="AA4" s="20"/>
      <c r="AB4" s="19"/>
      <c r="AC4" s="19"/>
    </row>
    <row r="5" s="1" customFormat="1" ht="40" customHeight="1" spans="1:29">
      <c r="A5" s="28"/>
      <c r="B5" s="28"/>
      <c r="C5" s="28"/>
      <c r="D5" s="28"/>
      <c r="E5" s="28"/>
      <c r="F5" s="28"/>
      <c r="G5" s="28"/>
      <c r="H5" s="28"/>
      <c r="I5" s="29"/>
      <c r="J5" s="30"/>
      <c r="K5" s="17" t="s">
        <v>30</v>
      </c>
      <c r="L5" s="17" t="s">
        <v>31</v>
      </c>
      <c r="M5" s="17" t="s">
        <v>30</v>
      </c>
      <c r="N5" s="17" t="s">
        <v>31</v>
      </c>
      <c r="O5" s="17"/>
      <c r="P5" s="17"/>
      <c r="Q5" s="17"/>
      <c r="R5" s="17"/>
      <c r="S5" s="17"/>
      <c r="T5" s="28"/>
      <c r="U5" s="31"/>
      <c r="V5" s="31"/>
      <c r="W5" s="31"/>
      <c r="X5" s="31"/>
      <c r="Y5" s="31"/>
      <c r="Z5" s="28"/>
      <c r="AA5" s="28"/>
      <c r="AB5" s="19"/>
      <c r="AC5" s="19"/>
    </row>
    <row r="6" s="1" customFormat="1" ht="40" customHeight="1" spans="1:29">
      <c r="A6" s="32" t="s">
        <v>32</v>
      </c>
      <c r="B6" s="33"/>
      <c r="C6" s="34"/>
      <c r="D6" s="34"/>
      <c r="E6" s="34"/>
      <c r="F6" s="34"/>
      <c r="G6" s="34"/>
      <c r="H6" s="34"/>
      <c r="I6" s="35">
        <f>SUM(I7:I30)</f>
        <v>35117.9</v>
      </c>
      <c r="J6" s="35">
        <f>SUM(J7:J30)</f>
        <v>13858</v>
      </c>
      <c r="K6" s="35">
        <f t="shared" ref="J6:S6" si="0">SUM(K7:K30)</f>
        <v>10923</v>
      </c>
      <c r="L6" s="35">
        <f t="shared" si="0"/>
        <v>1481</v>
      </c>
      <c r="M6" s="35">
        <f t="shared" si="0"/>
        <v>694</v>
      </c>
      <c r="N6" s="35">
        <f t="shared" si="0"/>
        <v>0</v>
      </c>
      <c r="O6" s="35">
        <f t="shared" si="0"/>
        <v>660</v>
      </c>
      <c r="P6" s="35">
        <f t="shared" si="0"/>
        <v>0</v>
      </c>
      <c r="Q6" s="35">
        <f t="shared" si="0"/>
        <v>0</v>
      </c>
      <c r="R6" s="35">
        <f t="shared" si="0"/>
        <v>0</v>
      </c>
      <c r="S6" s="35">
        <f t="shared" si="0"/>
        <v>100</v>
      </c>
      <c r="T6" s="34"/>
      <c r="U6" s="36"/>
      <c r="V6" s="36"/>
      <c r="W6" s="36"/>
      <c r="X6" s="36"/>
      <c r="Y6" s="36"/>
      <c r="Z6" s="34"/>
      <c r="AA6" s="34"/>
      <c r="AB6" s="37"/>
      <c r="AC6" s="37"/>
    </row>
    <row r="7" s="2" customFormat="1" ht="79" customHeight="1" spans="1:29">
      <c r="A7" s="38">
        <v>1</v>
      </c>
      <c r="B7" s="39" t="s">
        <v>33</v>
      </c>
      <c r="C7" s="39" t="s">
        <v>34</v>
      </c>
      <c r="D7" s="39" t="s">
        <v>35</v>
      </c>
      <c r="E7" s="39" t="s">
        <v>36</v>
      </c>
      <c r="F7" s="39" t="s">
        <v>37</v>
      </c>
      <c r="G7" s="40" t="s">
        <v>38</v>
      </c>
      <c r="H7" s="41" t="s">
        <v>39</v>
      </c>
      <c r="I7" s="42">
        <v>330</v>
      </c>
      <c r="J7" s="43">
        <f t="shared" ref="J7:J15" si="1">K7+L7+M7+N7+O7+P7+Q7+R7+S7</f>
        <v>330</v>
      </c>
      <c r="K7" s="43">
        <v>330</v>
      </c>
      <c r="L7" s="44"/>
      <c r="M7" s="44"/>
      <c r="N7" s="44"/>
      <c r="O7" s="44"/>
      <c r="P7" s="44"/>
      <c r="Q7" s="44"/>
      <c r="R7" s="43"/>
      <c r="S7" s="44"/>
      <c r="T7" s="45"/>
      <c r="U7" s="38"/>
      <c r="V7" s="38"/>
      <c r="W7" s="38"/>
      <c r="X7" s="38"/>
      <c r="Y7" s="38"/>
      <c r="Z7" s="46" t="s">
        <v>40</v>
      </c>
      <c r="AA7" s="39" t="s">
        <v>41</v>
      </c>
      <c r="AB7" s="39" t="s">
        <v>42</v>
      </c>
      <c r="AC7" s="39" t="s">
        <v>43</v>
      </c>
    </row>
    <row r="8" s="2" customFormat="1" ht="85" customHeight="1" spans="1:29">
      <c r="A8" s="38">
        <v>2</v>
      </c>
      <c r="B8" s="39" t="s">
        <v>44</v>
      </c>
      <c r="C8" s="39" t="s">
        <v>45</v>
      </c>
      <c r="D8" s="39" t="s">
        <v>35</v>
      </c>
      <c r="E8" s="39" t="s">
        <v>36</v>
      </c>
      <c r="F8" s="39" t="s">
        <v>37</v>
      </c>
      <c r="G8" s="40" t="s">
        <v>38</v>
      </c>
      <c r="H8" s="41" t="s">
        <v>46</v>
      </c>
      <c r="I8" s="42">
        <v>420</v>
      </c>
      <c r="J8" s="43">
        <f t="shared" si="1"/>
        <v>420</v>
      </c>
      <c r="K8" s="43">
        <v>420</v>
      </c>
      <c r="L8" s="44"/>
      <c r="M8" s="44"/>
      <c r="N8" s="44"/>
      <c r="O8" s="44"/>
      <c r="P8" s="44"/>
      <c r="Q8" s="44"/>
      <c r="R8" s="43"/>
      <c r="S8" s="44"/>
      <c r="T8" s="45"/>
      <c r="U8" s="38"/>
      <c r="V8" s="38"/>
      <c r="W8" s="38"/>
      <c r="X8" s="38"/>
      <c r="Y8" s="38"/>
      <c r="Z8" s="46" t="s">
        <v>47</v>
      </c>
      <c r="AA8" s="39" t="s">
        <v>41</v>
      </c>
      <c r="AB8" s="39" t="s">
        <v>42</v>
      </c>
      <c r="AC8" s="39" t="s">
        <v>43</v>
      </c>
    </row>
    <row r="9" s="2" customFormat="1" ht="82" customHeight="1" spans="1:29">
      <c r="A9" s="38">
        <v>3</v>
      </c>
      <c r="B9" s="39" t="s">
        <v>48</v>
      </c>
      <c r="C9" s="39" t="s">
        <v>49</v>
      </c>
      <c r="D9" s="39" t="s">
        <v>35</v>
      </c>
      <c r="E9" s="39" t="s">
        <v>36</v>
      </c>
      <c r="F9" s="39" t="s">
        <v>37</v>
      </c>
      <c r="G9" s="40" t="s">
        <v>38</v>
      </c>
      <c r="H9" s="41" t="s">
        <v>50</v>
      </c>
      <c r="I9" s="42">
        <v>25</v>
      </c>
      <c r="J9" s="43">
        <f t="shared" si="1"/>
        <v>25</v>
      </c>
      <c r="K9" s="43">
        <v>25</v>
      </c>
      <c r="L9" s="44"/>
      <c r="M9" s="44"/>
      <c r="N9" s="44"/>
      <c r="O9" s="44"/>
      <c r="P9" s="44"/>
      <c r="Q9" s="44"/>
      <c r="R9" s="43"/>
      <c r="S9" s="44"/>
      <c r="T9" s="45"/>
      <c r="U9" s="38"/>
      <c r="V9" s="38"/>
      <c r="W9" s="38"/>
      <c r="X9" s="38"/>
      <c r="Y9" s="38"/>
      <c r="Z9" s="46" t="s">
        <v>47</v>
      </c>
      <c r="AA9" s="39" t="s">
        <v>41</v>
      </c>
      <c r="AB9" s="39" t="s">
        <v>42</v>
      </c>
      <c r="AC9" s="39" t="s">
        <v>43</v>
      </c>
    </row>
    <row r="10" s="2" customFormat="1" ht="94" customHeight="1" spans="1:29">
      <c r="A10" s="38">
        <v>4</v>
      </c>
      <c r="B10" s="39" t="s">
        <v>51</v>
      </c>
      <c r="C10" s="39" t="s">
        <v>52</v>
      </c>
      <c r="D10" s="39" t="s">
        <v>35</v>
      </c>
      <c r="E10" s="39" t="s">
        <v>36</v>
      </c>
      <c r="F10" s="39" t="s">
        <v>37</v>
      </c>
      <c r="G10" s="40" t="s">
        <v>38</v>
      </c>
      <c r="H10" s="41" t="s">
        <v>53</v>
      </c>
      <c r="I10" s="42">
        <v>450</v>
      </c>
      <c r="J10" s="43">
        <f t="shared" si="1"/>
        <v>450</v>
      </c>
      <c r="K10" s="43">
        <v>450</v>
      </c>
      <c r="L10" s="44"/>
      <c r="M10" s="44"/>
      <c r="N10" s="44"/>
      <c r="O10" s="44"/>
      <c r="P10" s="44"/>
      <c r="Q10" s="44"/>
      <c r="R10" s="43"/>
      <c r="S10" s="44"/>
      <c r="T10" s="45"/>
      <c r="U10" s="38"/>
      <c r="V10" s="38"/>
      <c r="W10" s="38"/>
      <c r="X10" s="38"/>
      <c r="Y10" s="38"/>
      <c r="Z10" s="46" t="s">
        <v>54</v>
      </c>
      <c r="AA10" s="39" t="s">
        <v>41</v>
      </c>
      <c r="AB10" s="39" t="s">
        <v>42</v>
      </c>
      <c r="AC10" s="39" t="s">
        <v>43</v>
      </c>
    </row>
    <row r="11" s="2" customFormat="1" ht="127" customHeight="1" spans="1:29">
      <c r="A11" s="38">
        <v>5</v>
      </c>
      <c r="B11" s="39" t="s">
        <v>55</v>
      </c>
      <c r="C11" s="39" t="s">
        <v>56</v>
      </c>
      <c r="D11" s="39" t="s">
        <v>35</v>
      </c>
      <c r="E11" s="39" t="s">
        <v>36</v>
      </c>
      <c r="F11" s="39" t="s">
        <v>37</v>
      </c>
      <c r="G11" s="40" t="s">
        <v>38</v>
      </c>
      <c r="H11" s="41" t="s">
        <v>57</v>
      </c>
      <c r="I11" s="42">
        <v>1200</v>
      </c>
      <c r="J11" s="43">
        <f t="shared" si="1"/>
        <v>800.3242</v>
      </c>
      <c r="K11" s="43">
        <v>64.3242</v>
      </c>
      <c r="L11" s="44">
        <v>736</v>
      </c>
      <c r="M11" s="44"/>
      <c r="N11" s="44"/>
      <c r="O11" s="44"/>
      <c r="P11" s="44"/>
      <c r="Q11" s="44"/>
      <c r="R11" s="43"/>
      <c r="S11" s="44"/>
      <c r="T11" s="45"/>
      <c r="U11" s="38"/>
      <c r="V11" s="38"/>
      <c r="W11" s="38"/>
      <c r="X11" s="38"/>
      <c r="Y11" s="38"/>
      <c r="Z11" s="46" t="s">
        <v>58</v>
      </c>
      <c r="AA11" s="39" t="s">
        <v>41</v>
      </c>
      <c r="AB11" s="39" t="s">
        <v>42</v>
      </c>
      <c r="AC11" s="39" t="s">
        <v>43</v>
      </c>
    </row>
    <row r="12" s="2" customFormat="1" ht="100" customHeight="1" spans="1:29">
      <c r="A12" s="38">
        <v>6</v>
      </c>
      <c r="B12" s="39" t="s">
        <v>59</v>
      </c>
      <c r="C12" s="39" t="s">
        <v>60</v>
      </c>
      <c r="D12" s="39" t="s">
        <v>35</v>
      </c>
      <c r="E12" s="39" t="s">
        <v>36</v>
      </c>
      <c r="F12" s="39" t="s">
        <v>37</v>
      </c>
      <c r="G12" s="40" t="s">
        <v>38</v>
      </c>
      <c r="H12" s="41" t="s">
        <v>61</v>
      </c>
      <c r="I12" s="42">
        <v>1000</v>
      </c>
      <c r="J12" s="43">
        <f t="shared" si="1"/>
        <v>600</v>
      </c>
      <c r="K12" s="43"/>
      <c r="L12" s="44">
        <v>600</v>
      </c>
      <c r="M12" s="44"/>
      <c r="N12" s="44"/>
      <c r="O12" s="44"/>
      <c r="P12" s="44"/>
      <c r="Q12" s="44"/>
      <c r="R12" s="43"/>
      <c r="S12" s="44"/>
      <c r="T12" s="45"/>
      <c r="U12" s="38"/>
      <c r="V12" s="38"/>
      <c r="W12" s="38"/>
      <c r="X12" s="38"/>
      <c r="Y12" s="38"/>
      <c r="Z12" s="46" t="s">
        <v>62</v>
      </c>
      <c r="AA12" s="39" t="s">
        <v>41</v>
      </c>
      <c r="AB12" s="39" t="s">
        <v>42</v>
      </c>
      <c r="AC12" s="39" t="s">
        <v>43</v>
      </c>
    </row>
    <row r="13" s="2" customFormat="1" ht="82" customHeight="1" spans="1:29">
      <c r="A13" s="38">
        <v>7</v>
      </c>
      <c r="B13" s="39" t="s">
        <v>63</v>
      </c>
      <c r="C13" s="39" t="s">
        <v>64</v>
      </c>
      <c r="D13" s="39" t="s">
        <v>65</v>
      </c>
      <c r="E13" s="39" t="s">
        <v>66</v>
      </c>
      <c r="F13" s="39" t="s">
        <v>67</v>
      </c>
      <c r="G13" s="40" t="s">
        <v>68</v>
      </c>
      <c r="H13" s="41" t="s">
        <v>69</v>
      </c>
      <c r="I13" s="42">
        <v>694</v>
      </c>
      <c r="J13" s="43">
        <f t="shared" si="1"/>
        <v>694</v>
      </c>
      <c r="K13" s="43"/>
      <c r="L13" s="44"/>
      <c r="M13" s="44">
        <v>694</v>
      </c>
      <c r="N13" s="44"/>
      <c r="O13" s="44"/>
      <c r="P13" s="44"/>
      <c r="Q13" s="44"/>
      <c r="R13" s="43"/>
      <c r="S13" s="44"/>
      <c r="T13" s="39"/>
      <c r="U13" s="38"/>
      <c r="V13" s="38"/>
      <c r="W13" s="38"/>
      <c r="X13" s="38"/>
      <c r="Y13" s="38"/>
      <c r="Z13" s="46" t="s">
        <v>70</v>
      </c>
      <c r="AA13" s="39" t="s">
        <v>71</v>
      </c>
      <c r="AB13" s="39" t="s">
        <v>72</v>
      </c>
      <c r="AC13" s="39" t="s">
        <v>43</v>
      </c>
    </row>
    <row r="14" s="2" customFormat="1" ht="88" customHeight="1" spans="1:29">
      <c r="A14" s="38">
        <v>8</v>
      </c>
      <c r="B14" s="39" t="s">
        <v>73</v>
      </c>
      <c r="C14" s="39" t="s">
        <v>74</v>
      </c>
      <c r="D14" s="39" t="s">
        <v>35</v>
      </c>
      <c r="E14" s="39" t="s">
        <v>75</v>
      </c>
      <c r="F14" s="39" t="s">
        <v>76</v>
      </c>
      <c r="G14" s="40" t="s">
        <v>77</v>
      </c>
      <c r="H14" s="41" t="s">
        <v>78</v>
      </c>
      <c r="I14" s="42">
        <v>760</v>
      </c>
      <c r="J14" s="43">
        <f t="shared" si="1"/>
        <v>760</v>
      </c>
      <c r="K14" s="43"/>
      <c r="L14" s="44"/>
      <c r="M14" s="44"/>
      <c r="N14" s="44"/>
      <c r="O14" s="44">
        <v>660</v>
      </c>
      <c r="P14" s="44"/>
      <c r="Q14" s="44"/>
      <c r="R14" s="43"/>
      <c r="S14" s="44">
        <v>100</v>
      </c>
      <c r="T14" s="45"/>
      <c r="U14" s="38"/>
      <c r="V14" s="38"/>
      <c r="W14" s="38"/>
      <c r="X14" s="38"/>
      <c r="Y14" s="38"/>
      <c r="Z14" s="46" t="s">
        <v>79</v>
      </c>
      <c r="AA14" s="39" t="s">
        <v>80</v>
      </c>
      <c r="AB14" s="39" t="s">
        <v>81</v>
      </c>
      <c r="AC14" s="39" t="s">
        <v>43</v>
      </c>
    </row>
    <row r="15" s="2" customFormat="1" ht="75" customHeight="1" spans="1:29">
      <c r="A15" s="38">
        <v>9</v>
      </c>
      <c r="B15" s="39" t="s">
        <v>82</v>
      </c>
      <c r="C15" s="39" t="s">
        <v>83</v>
      </c>
      <c r="D15" s="39" t="s">
        <v>84</v>
      </c>
      <c r="E15" s="39" t="s">
        <v>84</v>
      </c>
      <c r="F15" s="39" t="s">
        <v>85</v>
      </c>
      <c r="G15" s="40" t="s">
        <v>86</v>
      </c>
      <c r="H15" s="41" t="s">
        <v>87</v>
      </c>
      <c r="I15" s="43">
        <v>213.5</v>
      </c>
      <c r="J15" s="43">
        <f t="shared" si="1"/>
        <v>213.5</v>
      </c>
      <c r="K15" s="43">
        <v>213.5</v>
      </c>
      <c r="L15" s="44"/>
      <c r="M15" s="44"/>
      <c r="N15" s="44"/>
      <c r="O15" s="44"/>
      <c r="P15" s="44"/>
      <c r="Q15" s="44"/>
      <c r="R15" s="43"/>
      <c r="S15" s="44"/>
      <c r="T15" s="45"/>
      <c r="U15" s="38"/>
      <c r="V15" s="38"/>
      <c r="W15" s="38"/>
      <c r="X15" s="38"/>
      <c r="Y15" s="38"/>
      <c r="Z15" s="46" t="s">
        <v>88</v>
      </c>
      <c r="AA15" s="39" t="s">
        <v>89</v>
      </c>
      <c r="AB15" s="39" t="s">
        <v>90</v>
      </c>
      <c r="AC15" s="39" t="s">
        <v>43</v>
      </c>
    </row>
    <row r="16" s="2" customFormat="1" ht="100" customHeight="1" spans="1:29">
      <c r="A16" s="38">
        <v>10</v>
      </c>
      <c r="B16" s="39" t="s">
        <v>91</v>
      </c>
      <c r="C16" s="39" t="s">
        <v>92</v>
      </c>
      <c r="D16" s="39" t="s">
        <v>35</v>
      </c>
      <c r="E16" s="39" t="s">
        <v>93</v>
      </c>
      <c r="F16" s="39" t="s">
        <v>94</v>
      </c>
      <c r="G16" s="40" t="s">
        <v>38</v>
      </c>
      <c r="H16" s="41" t="s">
        <v>95</v>
      </c>
      <c r="I16" s="42">
        <v>1000</v>
      </c>
      <c r="J16" s="43">
        <f t="shared" ref="J16:J30" si="2">K16+L16+M16+N16+O16+P16+Q16+R16+S16</f>
        <v>145</v>
      </c>
      <c r="K16" s="43"/>
      <c r="L16" s="44">
        <v>145</v>
      </c>
      <c r="M16" s="44"/>
      <c r="N16" s="44"/>
      <c r="O16" s="44"/>
      <c r="P16" s="44"/>
      <c r="Q16" s="44"/>
      <c r="R16" s="43"/>
      <c r="S16" s="44"/>
      <c r="T16" s="45" t="s">
        <v>96</v>
      </c>
      <c r="U16" s="38">
        <v>19000</v>
      </c>
      <c r="V16" s="38" t="s">
        <v>97</v>
      </c>
      <c r="W16" s="38" t="s">
        <v>97</v>
      </c>
      <c r="X16" s="38" t="s">
        <v>98</v>
      </c>
      <c r="Y16" s="38" t="s">
        <v>98</v>
      </c>
      <c r="Z16" s="46" t="s">
        <v>99</v>
      </c>
      <c r="AA16" s="39" t="s">
        <v>41</v>
      </c>
      <c r="AB16" s="39" t="s">
        <v>42</v>
      </c>
      <c r="AC16" s="39" t="s">
        <v>100</v>
      </c>
    </row>
    <row r="17" s="2" customFormat="1" ht="100" customHeight="1" spans="1:29">
      <c r="A17" s="38">
        <v>11</v>
      </c>
      <c r="B17" s="39" t="s">
        <v>101</v>
      </c>
      <c r="C17" s="39" t="s">
        <v>102</v>
      </c>
      <c r="D17" s="39" t="s">
        <v>35</v>
      </c>
      <c r="E17" s="39" t="s">
        <v>75</v>
      </c>
      <c r="F17" s="39" t="s">
        <v>76</v>
      </c>
      <c r="G17" s="40" t="s">
        <v>103</v>
      </c>
      <c r="H17" s="41" t="s">
        <v>104</v>
      </c>
      <c r="I17" s="42">
        <v>1845</v>
      </c>
      <c r="J17" s="43">
        <f t="shared" si="2"/>
        <v>545</v>
      </c>
      <c r="K17" s="43">
        <v>545</v>
      </c>
      <c r="L17" s="44"/>
      <c r="M17" s="44"/>
      <c r="N17" s="44"/>
      <c r="O17" s="44"/>
      <c r="P17" s="44"/>
      <c r="Q17" s="44"/>
      <c r="R17" s="43"/>
      <c r="S17" s="44"/>
      <c r="T17" s="45" t="s">
        <v>96</v>
      </c>
      <c r="U17" s="38">
        <v>10000</v>
      </c>
      <c r="V17" s="38" t="s">
        <v>97</v>
      </c>
      <c r="W17" s="38" t="s">
        <v>97</v>
      </c>
      <c r="X17" s="38" t="s">
        <v>98</v>
      </c>
      <c r="Y17" s="38" t="s">
        <v>98</v>
      </c>
      <c r="Z17" s="46" t="s">
        <v>79</v>
      </c>
      <c r="AA17" s="39" t="s">
        <v>105</v>
      </c>
      <c r="AB17" s="39" t="s">
        <v>106</v>
      </c>
      <c r="AC17" s="39" t="s">
        <v>100</v>
      </c>
    </row>
    <row r="18" s="2" customFormat="1" ht="84" customHeight="1" spans="1:29">
      <c r="A18" s="38">
        <v>12</v>
      </c>
      <c r="B18" s="39" t="s">
        <v>107</v>
      </c>
      <c r="C18" s="39" t="s">
        <v>108</v>
      </c>
      <c r="D18" s="39" t="s">
        <v>35</v>
      </c>
      <c r="E18" s="39" t="s">
        <v>75</v>
      </c>
      <c r="F18" s="39" t="s">
        <v>76</v>
      </c>
      <c r="G18" s="40" t="s">
        <v>109</v>
      </c>
      <c r="H18" s="41" t="s">
        <v>110</v>
      </c>
      <c r="I18" s="42">
        <v>1345</v>
      </c>
      <c r="J18" s="43">
        <f t="shared" si="2"/>
        <v>375</v>
      </c>
      <c r="K18" s="43">
        <v>375</v>
      </c>
      <c r="L18" s="44"/>
      <c r="M18" s="44"/>
      <c r="N18" s="44"/>
      <c r="O18" s="44"/>
      <c r="P18" s="44"/>
      <c r="Q18" s="44"/>
      <c r="R18" s="43"/>
      <c r="S18" s="44"/>
      <c r="T18" s="45" t="s">
        <v>96</v>
      </c>
      <c r="U18" s="38">
        <v>5000</v>
      </c>
      <c r="V18" s="38" t="s">
        <v>97</v>
      </c>
      <c r="W18" s="38" t="s">
        <v>97</v>
      </c>
      <c r="X18" s="38" t="s">
        <v>98</v>
      </c>
      <c r="Y18" s="38" t="s">
        <v>98</v>
      </c>
      <c r="Z18" s="46" t="s">
        <v>79</v>
      </c>
      <c r="AA18" s="39" t="s">
        <v>111</v>
      </c>
      <c r="AB18" s="39" t="s">
        <v>112</v>
      </c>
      <c r="AC18" s="39" t="s">
        <v>100</v>
      </c>
    </row>
    <row r="19" s="2" customFormat="1" ht="111" customHeight="1" spans="1:29">
      <c r="A19" s="38">
        <v>13</v>
      </c>
      <c r="B19" s="39" t="s">
        <v>113</v>
      </c>
      <c r="C19" s="39" t="s">
        <v>114</v>
      </c>
      <c r="D19" s="39" t="s">
        <v>35</v>
      </c>
      <c r="E19" s="39" t="s">
        <v>75</v>
      </c>
      <c r="F19" s="39" t="s">
        <v>76</v>
      </c>
      <c r="G19" s="40" t="s">
        <v>115</v>
      </c>
      <c r="H19" s="41" t="s">
        <v>116</v>
      </c>
      <c r="I19" s="42">
        <v>1953</v>
      </c>
      <c r="J19" s="43">
        <f t="shared" si="2"/>
        <v>575</v>
      </c>
      <c r="K19" s="43">
        <v>575</v>
      </c>
      <c r="L19" s="44"/>
      <c r="M19" s="44"/>
      <c r="N19" s="44"/>
      <c r="O19" s="44"/>
      <c r="P19" s="44"/>
      <c r="Q19" s="44"/>
      <c r="R19" s="43"/>
      <c r="S19" s="44"/>
      <c r="T19" s="45" t="s">
        <v>96</v>
      </c>
      <c r="U19" s="38">
        <v>100</v>
      </c>
      <c r="V19" s="38" t="s">
        <v>97</v>
      </c>
      <c r="W19" s="38" t="s">
        <v>97</v>
      </c>
      <c r="X19" s="38" t="s">
        <v>98</v>
      </c>
      <c r="Y19" s="38" t="s">
        <v>98</v>
      </c>
      <c r="Z19" s="46" t="s">
        <v>79</v>
      </c>
      <c r="AA19" s="39" t="s">
        <v>117</v>
      </c>
      <c r="AB19" s="39" t="s">
        <v>118</v>
      </c>
      <c r="AC19" s="39" t="s">
        <v>100</v>
      </c>
    </row>
    <row r="20" s="2" customFormat="1" ht="87" customHeight="1" spans="1:29">
      <c r="A20" s="38">
        <v>14</v>
      </c>
      <c r="B20" s="39" t="s">
        <v>119</v>
      </c>
      <c r="C20" s="39" t="s">
        <v>120</v>
      </c>
      <c r="D20" s="39" t="s">
        <v>35</v>
      </c>
      <c r="E20" s="39" t="s">
        <v>75</v>
      </c>
      <c r="F20" s="39" t="s">
        <v>76</v>
      </c>
      <c r="G20" s="40" t="s">
        <v>121</v>
      </c>
      <c r="H20" s="41" t="s">
        <v>122</v>
      </c>
      <c r="I20" s="42">
        <v>1600</v>
      </c>
      <c r="J20" s="43">
        <f t="shared" si="2"/>
        <v>465</v>
      </c>
      <c r="K20" s="43">
        <v>465</v>
      </c>
      <c r="L20" s="44"/>
      <c r="M20" s="44"/>
      <c r="N20" s="44"/>
      <c r="O20" s="44"/>
      <c r="P20" s="44"/>
      <c r="Q20" s="44"/>
      <c r="R20" s="43"/>
      <c r="S20" s="44"/>
      <c r="T20" s="45" t="s">
        <v>96</v>
      </c>
      <c r="U20" s="38">
        <v>15000</v>
      </c>
      <c r="V20" s="38" t="s">
        <v>97</v>
      </c>
      <c r="W20" s="38" t="s">
        <v>97</v>
      </c>
      <c r="X20" s="38" t="s">
        <v>98</v>
      </c>
      <c r="Y20" s="38" t="s">
        <v>98</v>
      </c>
      <c r="Z20" s="46" t="s">
        <v>79</v>
      </c>
      <c r="AA20" s="39" t="s">
        <v>123</v>
      </c>
      <c r="AB20" s="39" t="s">
        <v>124</v>
      </c>
      <c r="AC20" s="39" t="s">
        <v>100</v>
      </c>
    </row>
    <row r="21" s="2" customFormat="1" ht="142" customHeight="1" spans="1:29">
      <c r="A21" s="38">
        <v>15</v>
      </c>
      <c r="B21" s="39" t="s">
        <v>125</v>
      </c>
      <c r="C21" s="39" t="s">
        <v>126</v>
      </c>
      <c r="D21" s="39" t="s">
        <v>35</v>
      </c>
      <c r="E21" s="39" t="s">
        <v>75</v>
      </c>
      <c r="F21" s="39" t="s">
        <v>76</v>
      </c>
      <c r="G21" s="40" t="s">
        <v>127</v>
      </c>
      <c r="H21" s="41" t="s">
        <v>128</v>
      </c>
      <c r="I21" s="42">
        <v>2300</v>
      </c>
      <c r="J21" s="43">
        <f t="shared" si="2"/>
        <v>700</v>
      </c>
      <c r="K21" s="43">
        <v>700</v>
      </c>
      <c r="L21" s="44"/>
      <c r="M21" s="44"/>
      <c r="N21" s="44"/>
      <c r="O21" s="44"/>
      <c r="P21" s="44"/>
      <c r="Q21" s="44"/>
      <c r="R21" s="43"/>
      <c r="S21" s="44"/>
      <c r="T21" s="45" t="s">
        <v>96</v>
      </c>
      <c r="U21" s="38">
        <v>53000</v>
      </c>
      <c r="V21" s="38" t="s">
        <v>98</v>
      </c>
      <c r="W21" s="38" t="s">
        <v>97</v>
      </c>
      <c r="X21" s="38" t="s">
        <v>98</v>
      </c>
      <c r="Y21" s="38" t="s">
        <v>98</v>
      </c>
      <c r="Z21" s="46" t="s">
        <v>129</v>
      </c>
      <c r="AA21" s="39" t="s">
        <v>80</v>
      </c>
      <c r="AB21" s="39" t="s">
        <v>81</v>
      </c>
      <c r="AC21" s="39" t="s">
        <v>100</v>
      </c>
    </row>
    <row r="22" s="2" customFormat="1" ht="99" customHeight="1" spans="1:29">
      <c r="A22" s="38">
        <v>16</v>
      </c>
      <c r="B22" s="39" t="s">
        <v>130</v>
      </c>
      <c r="C22" s="39" t="s">
        <v>131</v>
      </c>
      <c r="D22" s="39" t="s">
        <v>35</v>
      </c>
      <c r="E22" s="39" t="s">
        <v>75</v>
      </c>
      <c r="F22" s="39" t="s">
        <v>76</v>
      </c>
      <c r="G22" s="40" t="s">
        <v>132</v>
      </c>
      <c r="H22" s="41" t="s">
        <v>133</v>
      </c>
      <c r="I22" s="42">
        <v>2700</v>
      </c>
      <c r="J22" s="43">
        <f t="shared" si="2"/>
        <v>370</v>
      </c>
      <c r="K22" s="43">
        <v>370</v>
      </c>
      <c r="L22" s="44"/>
      <c r="M22" s="44"/>
      <c r="N22" s="44"/>
      <c r="O22" s="44"/>
      <c r="P22" s="44"/>
      <c r="Q22" s="44"/>
      <c r="R22" s="43"/>
      <c r="S22" s="44"/>
      <c r="T22" s="45" t="s">
        <v>96</v>
      </c>
      <c r="U22" s="38">
        <v>23000</v>
      </c>
      <c r="V22" s="38" t="s">
        <v>98</v>
      </c>
      <c r="W22" s="38" t="s">
        <v>97</v>
      </c>
      <c r="X22" s="38" t="s">
        <v>98</v>
      </c>
      <c r="Y22" s="38" t="s">
        <v>98</v>
      </c>
      <c r="Z22" s="46" t="s">
        <v>129</v>
      </c>
      <c r="AA22" s="39" t="s">
        <v>80</v>
      </c>
      <c r="AB22" s="39" t="s">
        <v>81</v>
      </c>
      <c r="AC22" s="39" t="s">
        <v>100</v>
      </c>
    </row>
    <row r="23" s="2" customFormat="1" ht="100" customHeight="1" spans="1:29">
      <c r="A23" s="38">
        <v>17</v>
      </c>
      <c r="B23" s="39" t="s">
        <v>134</v>
      </c>
      <c r="C23" s="39" t="s">
        <v>135</v>
      </c>
      <c r="D23" s="39" t="s">
        <v>35</v>
      </c>
      <c r="E23" s="39" t="s">
        <v>136</v>
      </c>
      <c r="F23" s="39" t="s">
        <v>137</v>
      </c>
      <c r="G23" s="40" t="s">
        <v>138</v>
      </c>
      <c r="H23" s="41" t="s">
        <v>139</v>
      </c>
      <c r="I23" s="42">
        <v>2900</v>
      </c>
      <c r="J23" s="43">
        <f t="shared" si="2"/>
        <v>870</v>
      </c>
      <c r="K23" s="43">
        <v>870</v>
      </c>
      <c r="L23" s="44"/>
      <c r="M23" s="44"/>
      <c r="N23" s="44"/>
      <c r="O23" s="44"/>
      <c r="P23" s="44"/>
      <c r="Q23" s="44"/>
      <c r="R23" s="43"/>
      <c r="S23" s="44"/>
      <c r="T23" s="45" t="s">
        <v>96</v>
      </c>
      <c r="U23" s="38">
        <v>15000</v>
      </c>
      <c r="V23" s="38" t="s">
        <v>98</v>
      </c>
      <c r="W23" s="38" t="s">
        <v>97</v>
      </c>
      <c r="X23" s="38" t="s">
        <v>97</v>
      </c>
      <c r="Y23" s="38" t="s">
        <v>98</v>
      </c>
      <c r="Z23" s="46" t="s">
        <v>140</v>
      </c>
      <c r="AA23" s="39" t="s">
        <v>141</v>
      </c>
      <c r="AB23" s="39" t="s">
        <v>142</v>
      </c>
      <c r="AC23" s="39" t="s">
        <v>100</v>
      </c>
    </row>
    <row r="24" s="2" customFormat="1" ht="100" customHeight="1" spans="1:29">
      <c r="A24" s="38">
        <v>18</v>
      </c>
      <c r="B24" s="39" t="s">
        <v>143</v>
      </c>
      <c r="C24" s="39" t="s">
        <v>144</v>
      </c>
      <c r="D24" s="39" t="s">
        <v>35</v>
      </c>
      <c r="E24" s="39" t="s">
        <v>136</v>
      </c>
      <c r="F24" s="39" t="s">
        <v>137</v>
      </c>
      <c r="G24" s="40" t="s">
        <v>145</v>
      </c>
      <c r="H24" s="41" t="s">
        <v>146</v>
      </c>
      <c r="I24" s="42">
        <v>820</v>
      </c>
      <c r="J24" s="43">
        <f t="shared" si="2"/>
        <v>117</v>
      </c>
      <c r="K24" s="43">
        <v>117</v>
      </c>
      <c r="L24" s="44"/>
      <c r="M24" s="44"/>
      <c r="N24" s="44"/>
      <c r="O24" s="44"/>
      <c r="P24" s="44"/>
      <c r="Q24" s="44"/>
      <c r="R24" s="43"/>
      <c r="S24" s="44"/>
      <c r="T24" s="45" t="s">
        <v>96</v>
      </c>
      <c r="U24" s="38">
        <v>25000</v>
      </c>
      <c r="V24" s="38" t="s">
        <v>98</v>
      </c>
      <c r="W24" s="38" t="s">
        <v>97</v>
      </c>
      <c r="X24" s="38" t="s">
        <v>97</v>
      </c>
      <c r="Y24" s="38" t="s">
        <v>98</v>
      </c>
      <c r="Z24" s="46" t="s">
        <v>147</v>
      </c>
      <c r="AA24" s="39" t="s">
        <v>148</v>
      </c>
      <c r="AB24" s="39" t="s">
        <v>149</v>
      </c>
      <c r="AC24" s="39" t="s">
        <v>100</v>
      </c>
    </row>
    <row r="25" s="2" customFormat="1" ht="137" customHeight="1" spans="1:29">
      <c r="A25" s="38">
        <v>19</v>
      </c>
      <c r="B25" s="39" t="s">
        <v>150</v>
      </c>
      <c r="C25" s="39" t="s">
        <v>151</v>
      </c>
      <c r="D25" s="39" t="s">
        <v>152</v>
      </c>
      <c r="E25" s="39" t="s">
        <v>153</v>
      </c>
      <c r="F25" s="39" t="s">
        <v>153</v>
      </c>
      <c r="G25" s="40" t="s">
        <v>38</v>
      </c>
      <c r="H25" s="41" t="s">
        <v>154</v>
      </c>
      <c r="I25" s="42">
        <v>2765.7</v>
      </c>
      <c r="J25" s="43">
        <f t="shared" si="2"/>
        <v>1382.85</v>
      </c>
      <c r="K25" s="43">
        <v>1382.85</v>
      </c>
      <c r="L25" s="44"/>
      <c r="M25" s="44"/>
      <c r="N25" s="44"/>
      <c r="O25" s="44"/>
      <c r="P25" s="44"/>
      <c r="Q25" s="44"/>
      <c r="R25" s="43"/>
      <c r="S25" s="44"/>
      <c r="T25" s="39" t="s">
        <v>155</v>
      </c>
      <c r="U25" s="38">
        <v>20</v>
      </c>
      <c r="V25" s="38" t="s">
        <v>98</v>
      </c>
      <c r="W25" s="38" t="s">
        <v>97</v>
      </c>
      <c r="X25" s="38" t="s">
        <v>97</v>
      </c>
      <c r="Y25" s="38" t="s">
        <v>98</v>
      </c>
      <c r="Z25" s="46" t="s">
        <v>156</v>
      </c>
      <c r="AA25" s="39" t="s">
        <v>157</v>
      </c>
      <c r="AB25" s="39" t="s">
        <v>158</v>
      </c>
      <c r="AC25" s="39" t="s">
        <v>100</v>
      </c>
    </row>
    <row r="26" s="2" customFormat="1" ht="139" customHeight="1" spans="1:29">
      <c r="A26" s="38">
        <v>20</v>
      </c>
      <c r="B26" s="39" t="s">
        <v>159</v>
      </c>
      <c r="C26" s="39" t="s">
        <v>160</v>
      </c>
      <c r="D26" s="39" t="s">
        <v>65</v>
      </c>
      <c r="E26" s="39" t="s">
        <v>66</v>
      </c>
      <c r="F26" s="39" t="s">
        <v>67</v>
      </c>
      <c r="G26" s="40" t="s">
        <v>161</v>
      </c>
      <c r="H26" s="41" t="s">
        <v>162</v>
      </c>
      <c r="I26" s="42">
        <v>1000</v>
      </c>
      <c r="J26" s="43">
        <f t="shared" si="2"/>
        <v>350</v>
      </c>
      <c r="K26" s="43">
        <v>350</v>
      </c>
      <c r="L26" s="44"/>
      <c r="M26" s="44"/>
      <c r="N26" s="44"/>
      <c r="O26" s="44"/>
      <c r="P26" s="44"/>
      <c r="Q26" s="44"/>
      <c r="R26" s="43"/>
      <c r="S26" s="44"/>
      <c r="T26" s="39" t="s">
        <v>155</v>
      </c>
      <c r="U26" s="38">
        <v>15</v>
      </c>
      <c r="V26" s="38" t="s">
        <v>98</v>
      </c>
      <c r="W26" s="38" t="s">
        <v>97</v>
      </c>
      <c r="X26" s="38" t="s">
        <v>97</v>
      </c>
      <c r="Y26" s="38" t="s">
        <v>98</v>
      </c>
      <c r="Z26" s="46" t="s">
        <v>163</v>
      </c>
      <c r="AA26" s="39" t="s">
        <v>164</v>
      </c>
      <c r="AB26" s="39" t="s">
        <v>165</v>
      </c>
      <c r="AC26" s="39" t="s">
        <v>100</v>
      </c>
    </row>
    <row r="27" s="2" customFormat="1" ht="176" customHeight="1" spans="1:29">
      <c r="A27" s="38">
        <v>21</v>
      </c>
      <c r="B27" s="39" t="s">
        <v>166</v>
      </c>
      <c r="C27" s="39" t="s">
        <v>167</v>
      </c>
      <c r="D27" s="39" t="s">
        <v>65</v>
      </c>
      <c r="E27" s="39" t="s">
        <v>66</v>
      </c>
      <c r="F27" s="39" t="s">
        <v>67</v>
      </c>
      <c r="G27" s="40" t="s">
        <v>168</v>
      </c>
      <c r="H27" s="41" t="s">
        <v>169</v>
      </c>
      <c r="I27" s="42">
        <v>6500</v>
      </c>
      <c r="J27" s="43">
        <f t="shared" si="2"/>
        <v>2075</v>
      </c>
      <c r="K27" s="43">
        <v>2075</v>
      </c>
      <c r="L27" s="44"/>
      <c r="M27" s="44"/>
      <c r="N27" s="44"/>
      <c r="O27" s="44"/>
      <c r="P27" s="44"/>
      <c r="Q27" s="44"/>
      <c r="R27" s="43"/>
      <c r="S27" s="44"/>
      <c r="T27" s="39" t="s">
        <v>155</v>
      </c>
      <c r="U27" s="38">
        <v>20</v>
      </c>
      <c r="V27" s="38" t="s">
        <v>98</v>
      </c>
      <c r="W27" s="38" t="s">
        <v>97</v>
      </c>
      <c r="X27" s="38" t="s">
        <v>97</v>
      </c>
      <c r="Y27" s="38" t="s">
        <v>98</v>
      </c>
      <c r="Z27" s="46" t="s">
        <v>170</v>
      </c>
      <c r="AA27" s="39" t="s">
        <v>164</v>
      </c>
      <c r="AB27" s="39" t="s">
        <v>165</v>
      </c>
      <c r="AC27" s="39" t="s">
        <v>100</v>
      </c>
    </row>
    <row r="28" s="2" customFormat="1" ht="88" customHeight="1" spans="1:29">
      <c r="A28" s="38">
        <v>22</v>
      </c>
      <c r="B28" s="39" t="s">
        <v>171</v>
      </c>
      <c r="C28" s="39" t="s">
        <v>172</v>
      </c>
      <c r="D28" s="39" t="s">
        <v>65</v>
      </c>
      <c r="E28" s="39" t="s">
        <v>173</v>
      </c>
      <c r="F28" s="39" t="s">
        <v>174</v>
      </c>
      <c r="G28" s="40" t="s">
        <v>175</v>
      </c>
      <c r="H28" s="41" t="s">
        <v>176</v>
      </c>
      <c r="I28" s="42">
        <v>1500</v>
      </c>
      <c r="J28" s="43">
        <f t="shared" si="2"/>
        <v>625</v>
      </c>
      <c r="K28" s="43">
        <v>625</v>
      </c>
      <c r="L28" s="44"/>
      <c r="M28" s="44"/>
      <c r="N28" s="44"/>
      <c r="O28" s="44"/>
      <c r="P28" s="44"/>
      <c r="Q28" s="44"/>
      <c r="R28" s="43"/>
      <c r="S28" s="44"/>
      <c r="T28" s="39" t="s">
        <v>155</v>
      </c>
      <c r="U28" s="38">
        <v>40</v>
      </c>
      <c r="V28" s="38" t="s">
        <v>98</v>
      </c>
      <c r="W28" s="38" t="s">
        <v>97</v>
      </c>
      <c r="X28" s="38" t="s">
        <v>97</v>
      </c>
      <c r="Y28" s="38" t="s">
        <v>98</v>
      </c>
      <c r="Z28" s="46" t="s">
        <v>177</v>
      </c>
      <c r="AA28" s="39" t="s">
        <v>178</v>
      </c>
      <c r="AB28" s="39" t="s">
        <v>179</v>
      </c>
      <c r="AC28" s="39" t="s">
        <v>100</v>
      </c>
    </row>
    <row r="29" s="2" customFormat="1" ht="129" customHeight="1" spans="1:29">
      <c r="A29" s="38">
        <v>23</v>
      </c>
      <c r="B29" s="39" t="s">
        <v>180</v>
      </c>
      <c r="C29" s="39" t="s">
        <v>181</v>
      </c>
      <c r="D29" s="39" t="s">
        <v>84</v>
      </c>
      <c r="E29" s="39" t="s">
        <v>84</v>
      </c>
      <c r="F29" s="39" t="s">
        <v>182</v>
      </c>
      <c r="G29" s="40" t="s">
        <v>183</v>
      </c>
      <c r="H29" s="41" t="s">
        <v>184</v>
      </c>
      <c r="I29" s="42">
        <v>266.7</v>
      </c>
      <c r="J29" s="43">
        <f t="shared" si="2"/>
        <v>153.35</v>
      </c>
      <c r="K29" s="43">
        <v>153.35</v>
      </c>
      <c r="L29" s="44"/>
      <c r="M29" s="44"/>
      <c r="N29" s="44"/>
      <c r="O29" s="44"/>
      <c r="P29" s="44"/>
      <c r="Q29" s="44"/>
      <c r="R29" s="43"/>
      <c r="S29" s="44"/>
      <c r="T29" s="45" t="s">
        <v>185</v>
      </c>
      <c r="U29" s="38">
        <v>2500</v>
      </c>
      <c r="V29" s="38" t="s">
        <v>98</v>
      </c>
      <c r="W29" s="38" t="s">
        <v>186</v>
      </c>
      <c r="X29" s="38" t="s">
        <v>97</v>
      </c>
      <c r="Y29" s="38" t="s">
        <v>98</v>
      </c>
      <c r="Z29" s="46" t="s">
        <v>187</v>
      </c>
      <c r="AA29" s="39" t="s">
        <v>188</v>
      </c>
      <c r="AB29" s="39" t="s">
        <v>189</v>
      </c>
      <c r="AC29" s="39" t="s">
        <v>100</v>
      </c>
    </row>
    <row r="30" s="2" customFormat="1" ht="114" customHeight="1" spans="1:29">
      <c r="A30" s="38">
        <v>24</v>
      </c>
      <c r="B30" s="39" t="s">
        <v>190</v>
      </c>
      <c r="C30" s="39" t="s">
        <v>191</v>
      </c>
      <c r="D30" s="39" t="s">
        <v>192</v>
      </c>
      <c r="E30" s="39" t="s">
        <v>193</v>
      </c>
      <c r="F30" s="39" t="s">
        <v>194</v>
      </c>
      <c r="G30" s="40" t="s">
        <v>38</v>
      </c>
      <c r="H30" s="41" t="s">
        <v>195</v>
      </c>
      <c r="I30" s="42">
        <v>1530</v>
      </c>
      <c r="J30" s="43">
        <f t="shared" si="2"/>
        <v>816.9758</v>
      </c>
      <c r="K30" s="43">
        <v>816.9758</v>
      </c>
      <c r="L30" s="44"/>
      <c r="M30" s="44"/>
      <c r="N30" s="44"/>
      <c r="O30" s="44"/>
      <c r="P30" s="44"/>
      <c r="Q30" s="44"/>
      <c r="R30" s="43"/>
      <c r="S30" s="44"/>
      <c r="T30" s="45" t="s">
        <v>185</v>
      </c>
      <c r="U30" s="38">
        <v>415</v>
      </c>
      <c r="V30" s="38" t="s">
        <v>98</v>
      </c>
      <c r="W30" s="38" t="s">
        <v>186</v>
      </c>
      <c r="X30" s="38" t="s">
        <v>97</v>
      </c>
      <c r="Y30" s="38" t="s">
        <v>98</v>
      </c>
      <c r="Z30" s="46" t="s">
        <v>196</v>
      </c>
      <c r="AA30" s="39" t="s">
        <v>197</v>
      </c>
      <c r="AB30" s="39" t="s">
        <v>198</v>
      </c>
      <c r="AC30" s="39" t="s">
        <v>100</v>
      </c>
    </row>
    <row r="31" ht="74" customHeight="1" spans="1:29">
      <c r="A31" s="47"/>
      <c r="B31" s="48"/>
      <c r="C31" s="48"/>
      <c r="D31" s="49"/>
      <c r="E31" s="48"/>
      <c r="F31" s="49"/>
      <c r="G31" s="50"/>
      <c r="H31" s="49"/>
      <c r="I31" s="51"/>
      <c r="J31" s="52"/>
      <c r="K31" s="51"/>
      <c r="L31" s="53"/>
      <c r="M31" s="53"/>
      <c r="N31" s="53"/>
      <c r="O31" s="53"/>
      <c r="P31" s="53"/>
      <c r="Q31" s="53"/>
      <c r="R31" s="51"/>
      <c r="S31" s="53"/>
      <c r="T31" s="54"/>
      <c r="U31" s="55"/>
      <c r="V31" s="55"/>
      <c r="W31" s="55"/>
      <c r="X31" s="55"/>
      <c r="Y31" s="55"/>
      <c r="AA31" s="54"/>
    </row>
    <row r="32" ht="74" customHeight="1" spans="1:29">
      <c r="A32" s="47"/>
      <c r="B32" s="48"/>
      <c r="C32" s="48"/>
      <c r="D32" s="49"/>
      <c r="E32" s="48"/>
      <c r="F32" s="49"/>
      <c r="G32" s="50"/>
      <c r="H32" s="49"/>
      <c r="I32" s="51"/>
      <c r="J32" s="52"/>
      <c r="K32" s="51"/>
      <c r="L32" s="53"/>
      <c r="M32" s="53"/>
      <c r="N32" s="53"/>
      <c r="O32" s="53"/>
      <c r="P32" s="53"/>
      <c r="Q32" s="53"/>
      <c r="R32" s="51"/>
      <c r="S32" s="53"/>
      <c r="T32" s="54"/>
      <c r="U32" s="55"/>
      <c r="V32" s="55"/>
      <c r="W32" s="55"/>
      <c r="X32" s="55"/>
      <c r="Y32" s="55"/>
      <c r="AA32" s="54"/>
    </row>
    <row r="33" ht="74" customHeight="1" spans="1:27">
      <c r="A33" s="47"/>
      <c r="B33" s="48"/>
      <c r="C33" s="48"/>
      <c r="D33" s="49"/>
      <c r="E33" s="48"/>
      <c r="F33" s="49"/>
      <c r="G33" s="50"/>
      <c r="H33" s="49"/>
      <c r="I33" s="51"/>
      <c r="J33" s="52"/>
      <c r="K33" s="51"/>
      <c r="L33" s="53"/>
      <c r="M33" s="53"/>
      <c r="N33" s="53"/>
      <c r="O33" s="53"/>
      <c r="P33" s="53"/>
      <c r="Q33" s="53"/>
      <c r="R33" s="51"/>
      <c r="S33" s="53"/>
      <c r="T33" s="54"/>
      <c r="U33" s="55"/>
      <c r="V33" s="55"/>
      <c r="W33" s="55"/>
      <c r="X33" s="55"/>
      <c r="Y33" s="55"/>
      <c r="AA33" s="54"/>
    </row>
    <row r="34" ht="74" customHeight="1" spans="1:27">
      <c r="A34" s="47"/>
      <c r="B34" s="48"/>
      <c r="C34" s="48"/>
      <c r="D34" s="49"/>
      <c r="E34" s="48"/>
      <c r="F34" s="49"/>
      <c r="G34" s="50"/>
      <c r="H34" s="49"/>
      <c r="I34" s="51"/>
      <c r="J34" s="52"/>
      <c r="K34" s="51"/>
      <c r="L34" s="53"/>
      <c r="M34" s="53"/>
      <c r="N34" s="53"/>
      <c r="O34" s="53"/>
      <c r="P34" s="53"/>
      <c r="Q34" s="53"/>
      <c r="R34" s="51"/>
      <c r="S34" s="53"/>
      <c r="T34" s="54"/>
      <c r="U34" s="55"/>
      <c r="V34" s="55"/>
      <c r="W34" s="55"/>
      <c r="X34" s="55"/>
      <c r="Y34" s="55"/>
      <c r="AA34" s="54"/>
    </row>
    <row r="35" ht="74" customHeight="1" spans="1:27">
      <c r="A35" s="47"/>
      <c r="B35" s="48"/>
      <c r="C35" s="48"/>
      <c r="D35" s="49"/>
      <c r="E35" s="48"/>
      <c r="F35" s="49"/>
      <c r="G35" s="50"/>
      <c r="H35" s="49"/>
      <c r="I35" s="51"/>
      <c r="J35" s="52"/>
      <c r="K35" s="51"/>
      <c r="L35" s="53"/>
      <c r="M35" s="53"/>
      <c r="N35" s="53"/>
      <c r="O35" s="53"/>
      <c r="P35" s="53"/>
      <c r="Q35" s="53"/>
      <c r="R35" s="51"/>
      <c r="S35" s="53"/>
      <c r="T35" s="54"/>
      <c r="U35" s="55"/>
      <c r="V35" s="55"/>
      <c r="W35" s="55"/>
      <c r="X35" s="55"/>
      <c r="Y35" s="55"/>
      <c r="AA35" s="54"/>
    </row>
    <row r="36" ht="74" customHeight="1" spans="1:27">
      <c r="A36" s="47"/>
      <c r="B36" s="48"/>
      <c r="C36" s="48"/>
      <c r="D36" s="49"/>
      <c r="E36" s="48"/>
      <c r="F36" s="49"/>
      <c r="G36" s="50"/>
      <c r="H36" s="49"/>
      <c r="I36" s="51"/>
      <c r="J36" s="52"/>
      <c r="K36" s="51"/>
      <c r="L36" s="53"/>
      <c r="M36" s="53"/>
      <c r="N36" s="53"/>
      <c r="O36" s="53"/>
      <c r="P36" s="53"/>
      <c r="Q36" s="53"/>
      <c r="R36" s="51"/>
      <c r="S36" s="53"/>
      <c r="T36" s="54"/>
      <c r="U36" s="55"/>
      <c r="V36" s="55"/>
      <c r="W36" s="55"/>
      <c r="X36" s="55"/>
      <c r="Y36" s="55"/>
      <c r="AA36" s="54"/>
    </row>
    <row r="37" ht="74" customHeight="1" spans="1:27">
      <c r="A37" s="47"/>
      <c r="B37" s="48"/>
      <c r="C37" s="48"/>
      <c r="D37" s="49"/>
      <c r="E37" s="48"/>
      <c r="F37" s="49"/>
      <c r="G37" s="50"/>
      <c r="H37" s="49"/>
      <c r="I37" s="51"/>
      <c r="J37" s="52"/>
      <c r="K37" s="51"/>
      <c r="L37" s="53"/>
      <c r="M37" s="53"/>
      <c r="N37" s="53"/>
      <c r="O37" s="53"/>
      <c r="P37" s="53"/>
      <c r="Q37" s="53"/>
      <c r="R37" s="51"/>
      <c r="S37" s="53"/>
      <c r="T37" s="54"/>
      <c r="U37" s="55"/>
      <c r="V37" s="55"/>
      <c r="W37" s="55"/>
      <c r="X37" s="55"/>
      <c r="Y37" s="55"/>
      <c r="AA37" s="54"/>
    </row>
    <row r="38" ht="74" customHeight="1" spans="1:27">
      <c r="A38" s="47"/>
      <c r="B38" s="48"/>
      <c r="C38" s="48"/>
      <c r="D38" s="49"/>
      <c r="E38" s="48"/>
      <c r="F38" s="49"/>
      <c r="G38" s="50"/>
      <c r="H38" s="49"/>
      <c r="I38" s="51"/>
      <c r="J38" s="52"/>
      <c r="K38" s="51"/>
      <c r="L38" s="53"/>
      <c r="M38" s="53"/>
      <c r="N38" s="53"/>
      <c r="O38" s="53"/>
      <c r="P38" s="53"/>
      <c r="Q38" s="53"/>
      <c r="R38" s="51"/>
      <c r="S38" s="53"/>
      <c r="T38" s="54"/>
      <c r="U38" s="55"/>
      <c r="V38" s="55"/>
      <c r="W38" s="55"/>
      <c r="X38" s="55"/>
      <c r="Y38" s="55"/>
      <c r="AA38" s="54"/>
    </row>
    <row r="39" ht="74" customHeight="1" spans="1:27">
      <c r="A39" s="47"/>
      <c r="B39" s="48"/>
      <c r="C39" s="48"/>
      <c r="D39" s="49"/>
      <c r="E39" s="48"/>
      <c r="F39" s="49"/>
      <c r="G39" s="50"/>
      <c r="H39" s="49"/>
      <c r="I39" s="51"/>
      <c r="J39" s="52"/>
      <c r="K39" s="51"/>
      <c r="L39" s="53"/>
      <c r="M39" s="53"/>
      <c r="N39" s="53"/>
      <c r="O39" s="53"/>
      <c r="P39" s="53"/>
      <c r="Q39" s="53"/>
      <c r="R39" s="51"/>
      <c r="S39" s="53"/>
      <c r="T39" s="54"/>
      <c r="U39" s="55"/>
      <c r="V39" s="55"/>
      <c r="W39" s="55"/>
      <c r="X39" s="55"/>
      <c r="Y39" s="55"/>
      <c r="AA39" s="54"/>
    </row>
    <row r="40" ht="74" customHeight="1" spans="1:27">
      <c r="G40" s="56"/>
      <c r="H40" s="5"/>
      <c r="I40" s="51"/>
      <c r="J40" s="52"/>
      <c r="K40" s="51"/>
      <c r="L40" s="53"/>
      <c r="M40" s="53"/>
      <c r="N40" s="53"/>
      <c r="O40" s="53"/>
      <c r="P40" s="53"/>
      <c r="Q40" s="53"/>
      <c r="R40" s="51"/>
      <c r="S40" s="53"/>
      <c r="T40" s="54"/>
      <c r="U40" s="55"/>
      <c r="V40" s="55"/>
      <c r="W40" s="55"/>
      <c r="X40" s="55"/>
      <c r="Y40" s="55"/>
      <c r="AA40" s="54"/>
    </row>
    <row r="41" ht="74" customHeight="1" spans="1:27">
      <c r="G41" s="56"/>
      <c r="H41" s="5"/>
      <c r="I41" s="51"/>
      <c r="J41" s="52"/>
      <c r="K41" s="51"/>
      <c r="L41" s="53"/>
      <c r="M41" s="53"/>
      <c r="N41" s="53"/>
      <c r="O41" s="53"/>
      <c r="P41" s="53"/>
      <c r="Q41" s="53"/>
      <c r="R41" s="51"/>
      <c r="S41" s="53"/>
      <c r="T41" s="54"/>
      <c r="U41" s="55"/>
      <c r="V41" s="55"/>
      <c r="W41" s="55"/>
      <c r="X41" s="55"/>
      <c r="Y41" s="55"/>
      <c r="AA41" s="54"/>
    </row>
    <row r="42" ht="74" customHeight="1" spans="1:27">
      <c r="G42" s="56"/>
      <c r="H42" s="5"/>
      <c r="I42" s="51"/>
      <c r="J42" s="52"/>
      <c r="K42" s="51"/>
      <c r="L42" s="53"/>
      <c r="M42" s="53"/>
      <c r="N42" s="53"/>
      <c r="O42" s="53"/>
      <c r="P42" s="53"/>
      <c r="Q42" s="53"/>
      <c r="R42" s="51"/>
      <c r="S42" s="53"/>
      <c r="T42" s="54"/>
      <c r="U42" s="55"/>
      <c r="V42" s="55"/>
      <c r="W42" s="55"/>
      <c r="X42" s="55"/>
      <c r="Y42" s="55"/>
      <c r="AA42" s="54"/>
    </row>
    <row r="43" ht="74" customHeight="1" spans="1:27">
      <c r="G43" s="56"/>
      <c r="H43" s="5"/>
      <c r="I43" s="51"/>
      <c r="J43" s="52"/>
      <c r="K43" s="51"/>
      <c r="L43" s="53"/>
      <c r="M43" s="53"/>
      <c r="N43" s="53"/>
      <c r="O43" s="53"/>
      <c r="P43" s="53"/>
      <c r="Q43" s="53"/>
      <c r="R43" s="51"/>
      <c r="S43" s="53"/>
      <c r="T43" s="54"/>
      <c r="U43" s="55"/>
      <c r="V43" s="55"/>
      <c r="W43" s="55"/>
      <c r="X43" s="55"/>
      <c r="Y43" s="55"/>
      <c r="AA43" s="54"/>
    </row>
    <row r="44" ht="74" customHeight="1" spans="1:27">
      <c r="G44" s="56"/>
      <c r="H44" s="5"/>
      <c r="I44" s="51"/>
      <c r="J44" s="52"/>
      <c r="K44" s="51"/>
      <c r="L44" s="53"/>
      <c r="M44" s="53"/>
      <c r="N44" s="53"/>
      <c r="O44" s="53"/>
      <c r="P44" s="53"/>
      <c r="Q44" s="53"/>
      <c r="R44" s="51"/>
      <c r="S44" s="53"/>
      <c r="T44" s="54"/>
      <c r="U44" s="55"/>
      <c r="V44" s="55"/>
      <c r="W44" s="55"/>
      <c r="X44" s="55"/>
      <c r="Y44" s="55"/>
      <c r="AA44" s="54"/>
    </row>
    <row r="45" ht="74" customHeight="1" spans="1:27">
      <c r="G45" s="56"/>
      <c r="H45" s="5"/>
      <c r="I45" s="51"/>
      <c r="J45" s="52"/>
      <c r="K45" s="51"/>
      <c r="L45" s="53"/>
      <c r="M45" s="53"/>
      <c r="N45" s="53"/>
      <c r="O45" s="53"/>
      <c r="P45" s="53"/>
      <c r="Q45" s="53"/>
      <c r="R45" s="51"/>
      <c r="S45" s="53"/>
      <c r="T45" s="54"/>
      <c r="U45" s="55"/>
      <c r="V45" s="55"/>
      <c r="W45" s="55"/>
      <c r="X45" s="55"/>
      <c r="Y45" s="55"/>
      <c r="AA45" s="54"/>
    </row>
    <row r="46" ht="74" customHeight="1" spans="1:27">
      <c r="I46" s="51"/>
      <c r="J46" s="52"/>
      <c r="K46" s="51"/>
      <c r="L46" s="53"/>
      <c r="M46" s="53"/>
      <c r="N46" s="53"/>
      <c r="O46" s="53"/>
      <c r="P46" s="53"/>
      <c r="Q46" s="53"/>
      <c r="R46" s="51"/>
      <c r="S46" s="53"/>
      <c r="T46" s="54"/>
      <c r="U46" s="55"/>
      <c r="V46" s="55"/>
      <c r="W46" s="55"/>
      <c r="X46" s="55"/>
      <c r="Y46" s="55"/>
      <c r="AA46" s="54"/>
    </row>
    <row r="47" ht="74" customHeight="1" spans="1:27">
      <c r="I47" s="51"/>
      <c r="J47" s="52"/>
      <c r="K47" s="51"/>
      <c r="L47" s="53"/>
      <c r="M47" s="53"/>
      <c r="N47" s="53"/>
      <c r="O47" s="53"/>
      <c r="P47" s="53"/>
      <c r="Q47" s="53"/>
      <c r="R47" s="51"/>
      <c r="S47" s="53"/>
      <c r="T47" s="54"/>
      <c r="U47" s="55"/>
      <c r="V47" s="55"/>
      <c r="W47" s="55"/>
      <c r="X47" s="55"/>
      <c r="Y47" s="55"/>
      <c r="AA47" s="54"/>
    </row>
    <row r="48" ht="74" customHeight="1" spans="1:27">
      <c r="I48" s="51"/>
      <c r="J48" s="52"/>
      <c r="K48" s="51"/>
      <c r="L48" s="53"/>
      <c r="M48" s="53"/>
      <c r="N48" s="53"/>
      <c r="O48" s="53"/>
      <c r="P48" s="53"/>
      <c r="Q48" s="53"/>
      <c r="R48" s="51"/>
      <c r="S48" s="53"/>
      <c r="T48" s="54"/>
      <c r="U48" s="55"/>
      <c r="V48" s="55"/>
      <c r="W48" s="55"/>
      <c r="X48" s="55"/>
      <c r="Y48" s="55"/>
      <c r="AA48" s="54"/>
    </row>
    <row r="49" ht="74" customHeight="1" spans="9:27">
      <c r="I49" s="51"/>
      <c r="J49" s="52"/>
      <c r="K49" s="51"/>
      <c r="L49" s="53"/>
      <c r="M49" s="53"/>
      <c r="N49" s="53"/>
      <c r="O49" s="53"/>
      <c r="P49" s="53"/>
      <c r="Q49" s="53"/>
      <c r="R49" s="51"/>
      <c r="S49" s="53"/>
      <c r="T49" s="54"/>
      <c r="U49" s="55"/>
      <c r="V49" s="55"/>
      <c r="W49" s="55"/>
      <c r="X49" s="55"/>
      <c r="Y49" s="55"/>
      <c r="AA49" s="54"/>
    </row>
    <row r="50" ht="74" customHeight="1" spans="9:27">
      <c r="I50" s="51"/>
      <c r="J50" s="52"/>
      <c r="K50" s="51"/>
      <c r="L50" s="53"/>
      <c r="M50" s="53"/>
      <c r="N50" s="53"/>
      <c r="O50" s="53"/>
      <c r="P50" s="53"/>
      <c r="Q50" s="53"/>
      <c r="R50" s="51"/>
      <c r="S50" s="53"/>
      <c r="T50" s="54"/>
      <c r="U50" s="55"/>
      <c r="V50" s="55"/>
      <c r="W50" s="55"/>
      <c r="X50" s="55"/>
      <c r="Y50" s="55"/>
      <c r="AA50" s="54"/>
    </row>
    <row r="51" ht="74" customHeight="1" spans="9:27">
      <c r="I51" s="51"/>
      <c r="J51" s="52"/>
      <c r="K51" s="51"/>
      <c r="L51" s="53"/>
      <c r="M51" s="53"/>
      <c r="N51" s="53"/>
      <c r="O51" s="53"/>
      <c r="P51" s="53"/>
      <c r="Q51" s="53"/>
      <c r="R51" s="51"/>
      <c r="S51" s="53"/>
      <c r="T51" s="54"/>
      <c r="U51" s="55"/>
      <c r="V51" s="55"/>
      <c r="W51" s="55"/>
      <c r="X51" s="55"/>
      <c r="Y51" s="55"/>
      <c r="AA51" s="54"/>
    </row>
    <row r="52" ht="74" customHeight="1" spans="9:27">
      <c r="I52" s="51"/>
      <c r="J52" s="52"/>
      <c r="K52" s="51"/>
      <c r="L52" s="53"/>
      <c r="M52" s="53"/>
      <c r="N52" s="53"/>
      <c r="O52" s="53"/>
      <c r="P52" s="53"/>
      <c r="Q52" s="53"/>
      <c r="R52" s="51"/>
      <c r="S52" s="53"/>
      <c r="T52" s="54"/>
      <c r="U52" s="55"/>
      <c r="V52" s="55"/>
      <c r="W52" s="55"/>
      <c r="X52" s="55"/>
      <c r="Y52" s="55"/>
      <c r="AA52" s="54"/>
    </row>
    <row r="53" ht="74" customHeight="1" spans="9:27">
      <c r="I53" s="51"/>
      <c r="J53" s="52"/>
      <c r="K53" s="51"/>
      <c r="L53" s="53"/>
      <c r="M53" s="53"/>
      <c r="N53" s="53"/>
      <c r="O53" s="53"/>
      <c r="P53" s="53"/>
      <c r="Q53" s="53"/>
      <c r="R53" s="51"/>
      <c r="S53" s="53"/>
      <c r="T53" s="54"/>
      <c r="U53" s="55"/>
      <c r="V53" s="55"/>
      <c r="W53" s="55"/>
      <c r="X53" s="55"/>
      <c r="Y53" s="55"/>
      <c r="AA53" s="54"/>
    </row>
    <row r="54" ht="74" customHeight="1"/>
    <row r="55" ht="74" customHeight="1"/>
    <row r="56" ht="74" customHeight="1"/>
    <row r="57" ht="74" customHeight="1"/>
    <row r="58" ht="74" customHeight="1"/>
    <row r="59" ht="74" customHeight="1"/>
    <row r="60" ht="74" customHeight="1"/>
  </sheetData>
  <autoFilter xmlns:etc="http://www.wps.cn/officeDocument/2017/etCustomData" ref="A5:AD30" etc:filterBottomFollowUsedRange="0">
    <extLst/>
  </autoFilter>
  <mergeCells count="31">
    <mergeCell ref="A1:AC1"/>
    <mergeCell ref="J2:S2"/>
    <mergeCell ref="K3:Q3"/>
    <mergeCell ref="K4:L4"/>
    <mergeCell ref="M4:N4"/>
    <mergeCell ref="A6:B6"/>
    <mergeCell ref="A2:A5"/>
    <mergeCell ref="B2:B5"/>
    <mergeCell ref="C2:C5"/>
    <mergeCell ref="D2:D5"/>
    <mergeCell ref="E2:E5"/>
    <mergeCell ref="F2:F5"/>
    <mergeCell ref="G2:G5"/>
    <mergeCell ref="H2:H5"/>
    <mergeCell ref="I2:I5"/>
    <mergeCell ref="J3:J5"/>
    <mergeCell ref="O4:O5"/>
    <mergeCell ref="P4:P5"/>
    <mergeCell ref="Q4:Q5"/>
    <mergeCell ref="R3:R5"/>
    <mergeCell ref="S3:S5"/>
    <mergeCell ref="T2:T5"/>
    <mergeCell ref="U2:U5"/>
    <mergeCell ref="V2:V5"/>
    <mergeCell ref="W2:W5"/>
    <mergeCell ref="X2:X5"/>
    <mergeCell ref="Y2:Y5"/>
    <mergeCell ref="Z2:Z5"/>
    <mergeCell ref="AA2:AA5"/>
    <mergeCell ref="AB2:AB5"/>
    <mergeCell ref="AC2:AC5"/>
  </mergeCells>
  <printOptions horizontalCentered="1"/>
  <pageMargins left="0.432638888888889" right="0.313888888888889" top="0.313888888888889" bottom="0.0777777777777778" header="0.235416666666667" footer="0.196527777777778"/>
  <pageSetup paperSize="9" scale="44" fitToHeight="0" orientation="landscape" horizontalDpi="600"/>
  <headerFooter>
    <oddFooter>&amp;C第 &amp;P 页，共 &amp;N 页</oddFooter>
  </headerFooter>
  <rowBreaks count="6" manualBreakCount="6">
    <brk id="16" max="28" man="1"/>
    <brk id="26" max="28" man="1"/>
    <brk id="45" max="16383" man="1"/>
    <brk id="105" max="16383" man="1"/>
    <brk id="105" max="16383" man="1"/>
    <brk id="107"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2026年项目 (细)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eleven</cp:lastModifiedBy>
  <dcterms:created xsi:type="dcterms:W3CDTF">2018-04-28T02:50:00Z</dcterms:created>
  <cp:lastPrinted>2018-10-09T09:33:00Z</cp:lastPrinted>
  <dcterms:modified xsi:type="dcterms:W3CDTF">2026-10-14T11:17:38Z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8C87A0673FC8433AB698B1FBB4126C92</vt:lpwstr>
  </property>
  <property fmtid="{D5CDD505-2E9C-101B-9397-08002B2CF9AE}" pid="4" name="KSOReadingLayout">
    <vt:bool>true</vt:bool>
  </property>
  <property fmtid="{D5CDD505-2E9C-101B-9397-08002B2CF9AE}" pid="5" name="CalculationRule">
    <vt:i4>0</vt:i4>
  </property>
</Properties>
</file>