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22"/>
  </bookViews>
  <sheets>
    <sheet name="2022年项目计划" sheetId="15" r:id="rId1"/>
  </sheets>
  <definedNames>
    <definedName name="_xlnm._FilterDatabase" localSheetId="0" hidden="1">'2022年项目计划'!$A$4:$IY$43</definedName>
    <definedName name="_xlnm.Print_Titles" localSheetId="0">'2022年项目计划'!$2:$4</definedName>
  </definedNames>
  <calcPr calcId="144525"/>
</workbook>
</file>

<file path=xl/sharedStrings.xml><?xml version="1.0" encoding="utf-8"?>
<sst xmlns="http://schemas.openxmlformats.org/spreadsheetml/2006/main" count="548" uniqueCount="233">
  <si>
    <t>疏勒县2023年巩固拓展脱贫攻坚成果同乡村振兴有效衔接项目计划</t>
  </si>
  <si>
    <t>序号</t>
  </si>
  <si>
    <t>县市</t>
  </si>
  <si>
    <t>项目库
编号</t>
  </si>
  <si>
    <t>项目名称</t>
  </si>
  <si>
    <t>项目类别</t>
  </si>
  <si>
    <t>建设
性质</t>
  </si>
  <si>
    <t>建设起止年限</t>
  </si>
  <si>
    <t>建设地点及内容</t>
  </si>
  <si>
    <t>资金来源（万元）</t>
  </si>
  <si>
    <t>项目实施情况</t>
  </si>
  <si>
    <t>责任单位</t>
  </si>
  <si>
    <t>责任人</t>
  </si>
  <si>
    <t>备注</t>
  </si>
  <si>
    <t>合计</t>
  </si>
  <si>
    <t>财政衔接推进乡村振兴补助资金</t>
  </si>
  <si>
    <t>其他涉农整合资金</t>
  </si>
  <si>
    <t>地方政府一般债券资金</t>
  </si>
  <si>
    <t>地区财政衔接推进乡村振兴补助资金</t>
  </si>
  <si>
    <t>县市财政投入资金</t>
  </si>
  <si>
    <t>其他资金（社会
帮扶等）</t>
  </si>
  <si>
    <t>开工情况</t>
  </si>
  <si>
    <t>完工情况</t>
  </si>
  <si>
    <t>竣工验收</t>
  </si>
  <si>
    <t>投入使用</t>
  </si>
  <si>
    <t>疏勒县</t>
  </si>
  <si>
    <t>slx1</t>
  </si>
  <si>
    <t>疏勒县精品蔬菜产供销研一体化产业项目</t>
  </si>
  <si>
    <t>产业发展</t>
  </si>
  <si>
    <t>新建</t>
  </si>
  <si>
    <t>2023.2-2023.10</t>
  </si>
  <si>
    <t>塔孜洪乡3村</t>
  </si>
  <si>
    <t>新建双膜双卷温室100座(衔接资金)，衔接资金10000万元；社会投资1亿元，与政府投资1:1配套，建设新型冬暖式日光温室30座和加工仓储物流、果蔬产业综合运营服务中心以及其他附属配套等设施。</t>
  </si>
  <si>
    <t>已开工</t>
  </si>
  <si>
    <t>已完工</t>
  </si>
  <si>
    <t>塔孜洪乡</t>
  </si>
  <si>
    <t>于文虎</t>
  </si>
  <si>
    <t>slx35</t>
  </si>
  <si>
    <t>疏勒县亚曼牙乡现代农业产业园建设项目</t>
  </si>
  <si>
    <t>种植业基地</t>
  </si>
  <si>
    <t>亚曼牙乡</t>
  </si>
  <si>
    <t>新建疏勒县亚曼牙乡现代农业产业园建设，园区占地1000亩，投资2亿元，衔接资金及企业资金各1亿元。其中衔接资金建设部分：建设67栋日光温室大棚，每栋建筑面积3000平方米（尺寸150*20m）,总面积201000平方米；企业资金建设部分：建设2栋智能温室，每栋5000平方米，厂房2栋，每栋2500平方米及园区室外附属物联网、蓄水池、水电路等。
产权共划分至10个村，每个村1000万元，其中发展新型农村集体经济的6个村（英尔力克乡4村、17村、库木西力克乡18村、罕南力克镇20村、牙甫泉镇20村、疏勒镇4村）、其他村集体经济较弱的村4个。</t>
  </si>
  <si>
    <t>杜强</t>
  </si>
  <si>
    <t>slx2</t>
  </si>
  <si>
    <t>鲁疆情食用菌农业科技示范园</t>
  </si>
  <si>
    <t>塔孜洪乡19村</t>
  </si>
  <si>
    <t>新建多功能标准食用菌生产基地1个，投资2000万元。主要建设智能多功能温室60座，规格43*8*6米，容量500吨冷藏保鲜库1座，加工车间1座2600平方米，加工设备两套，配套水电暖、路、地磅等附属配套设施。</t>
  </si>
  <si>
    <t>已验收</t>
  </si>
  <si>
    <t>已投入使用</t>
  </si>
  <si>
    <t>牙甫泉镇</t>
  </si>
  <si>
    <t>崔昌民</t>
  </si>
  <si>
    <t>slx3</t>
  </si>
  <si>
    <t>设施农业农旅环线建设</t>
  </si>
  <si>
    <t>巴仁乡5村、18村</t>
  </si>
  <si>
    <t>日光温室提升改造：对39座日光温室进行提升改造，其中：5村30座、18村9座，投资425万元。主要包括：墙面及棚架维修、土壤改良、配套智慧农业设施，包含智能温控系统、湿度控制系统、水肥一体化处理系统、喷淋系等。</t>
  </si>
  <si>
    <t>巴仁乡</t>
  </si>
  <si>
    <t>武建</t>
  </si>
  <si>
    <t>slx5</t>
  </si>
  <si>
    <t>疏勒农副产品深加工(二期）</t>
  </si>
  <si>
    <t>阿拉力乡3村</t>
  </si>
  <si>
    <t>对已建成的疏勒农副产品深加工基地进行扩建，主要包括：分拣中心1座23000平方米，包装中心1座4500平方米及水电路气管网等基础配套设施，投资8800万元。</t>
  </si>
  <si>
    <t>阿拉力乡</t>
  </si>
  <si>
    <t>孔令萧</t>
  </si>
  <si>
    <t>slx6</t>
  </si>
  <si>
    <t>疏勒农副产品深加工附属设施配套</t>
  </si>
  <si>
    <t>为已建成的疏勒农副产品深加工园区新建附属设施，投资4660万元，其中：1.疏勒农副产品深加工产业园附属配套设施建设，投资2060万元，主要包括：台锅炉、给水管网、一体化提升泵站一座、道路854.14m长，场地735m2、热力管网等；2.疏勒县阿拉力乡污水处理站建设项目(二期 )，投资金额是2600万元，主要包括：扩建污水处理站1座，处理规模为600m³/d，并配套室外及附属设施。</t>
  </si>
  <si>
    <t>slx9</t>
  </si>
  <si>
    <t>乡镇小微产业园建设</t>
  </si>
  <si>
    <t>新建、改扩建</t>
  </si>
  <si>
    <t>亚曼牙乡9村</t>
  </si>
  <si>
    <t>亚曼牙乡9村新建蔬菜加工厂新建加工厂房3000平方米（含保鲜库1间、烘干车间1间、仓储1间），配套室外地坪硬化，安装1000Kv变压器及线路，建成后集蔬菜保鲜、分拣、脱水、销售于一体的脱水蔬菜产业园，投资980万元。</t>
  </si>
  <si>
    <t>朱红彬</t>
  </si>
  <si>
    <t>slx20</t>
  </si>
  <si>
    <t>产业路建设及提升改造</t>
  </si>
  <si>
    <t>1.洋大曼乡15村、巴合齐乡、亚曼牙乡6村、塔尕尔其乡、牙甫泉镇8村、阿拉力乡3村、9村、塔孜洪乡17村
2.14个乡镇</t>
  </si>
  <si>
    <t>新建产业路26.154公里，路网维护72000平米，投资4000万元。其中：
1.农村公路路网建设项目900万元；
2.农村公路路网建设（二期）项目600万元；
3.疏勒县辣椒产业交易中心道路建设项目300万元；
4.疏勒县阿拉力乡、塔尕尔其乡农村道路建设项目230万元；
5.疏勒县塔孜洪乡3村农村公路建设项目：新建塔孜洪乡“蔬乐”现代高效农业示范园区水泥道路长2.766公里，宽5米，投资255万元；
6.疏勒县C309线喀达苏盖提引水渠四桥建设项目：新建桥梁一座长20延米，宽8米，投资140万；
7.疏勒县巴合齐乡3村农村道路建设项目：新建沥青道路长7.5公里，宽5米，投资575万。
8.农村公路路网维护项目：维修路面72000平米，每平米补助约140元，投资1000万元。</t>
  </si>
  <si>
    <t>交通局</t>
  </si>
  <si>
    <t>王英琦</t>
  </si>
  <si>
    <t>slx11</t>
  </si>
  <si>
    <t>扶贫小额贷款贴息</t>
  </si>
  <si>
    <t>2023.2-2023.12</t>
  </si>
  <si>
    <t>对15000户脱贫户小额信贷贴息，鼓励脱贫户发展生产，“两免”扶贫小额信贷贴息资金1700万元。</t>
  </si>
  <si>
    <t>农业农村局、项目乡镇</t>
  </si>
  <si>
    <t>赵守康、项目乡镇党委书记</t>
  </si>
  <si>
    <t>slx12</t>
  </si>
  <si>
    <t>农村道路管护人员补助</t>
  </si>
  <si>
    <t>就业增收</t>
  </si>
  <si>
    <t>疏勒镇、巴仁乡、巴合齐乡、亚曼牙乡、洋大曼乡、塔子洪乡、英尔力克乡、罕南力克镇、库木西力克乡、塔尕尔其乡、牙甫泉镇、艾尔木东乡、英阿瓦提乡、阿拉力乡、阿拉甫乡</t>
  </si>
  <si>
    <t>进一步加强道路后续管护，根据自治区道路养护专项资金指标，对916名农村道路养护员补助，按照每人每月1000元的标准给于补助，资金1099.2万元，其中：疏勒镇9名、巴仁乡38名、巴合齐乡65名、亚曼牙乡51名、洋大曼乡59名、塔孜洪乡74名、英尔力克乡71名、罕南力克镇147名、库木西力克乡85名、塔尕尔其乡32名、牙甫泉镇70名、艾尔木东乡49名、英阿瓦提乡44名、阿拉力乡56名、阿拉甫66名。</t>
  </si>
  <si>
    <t>slx13</t>
  </si>
  <si>
    <t>村级公益性岗位补助</t>
  </si>
  <si>
    <t>按照大村7名，中村6名，小村5名的标准，对1277名村级公益性岗位（监测对象）按照每人每月1620元进行补助，资金2482.488万元。其中：塔尕尔其乡50名，亚曼牙乡87名，罕南力克镇135人，巴仁乡76名，洋大曼乡94名，艾尔木东乡61名，巴合齐乡88名，阿拉力乡59名，英尔力克乡108名，牙甫泉镇109名，阿拉甫乡69人名，库木西力克乡124名，塔孜洪乡132名，英阿瓦提乡58名，疏勒镇27名。</t>
  </si>
  <si>
    <t>人社局</t>
  </si>
  <si>
    <t>宋福红</t>
  </si>
  <si>
    <t>slx14</t>
  </si>
  <si>
    <t>外出就业交通费补助</t>
  </si>
  <si>
    <t>用于2023年外出务工就业的脱贫户（含监测户）交通费用补助，按照实际产生的交通费用拨付，资金147.73万元。</t>
  </si>
  <si>
    <t>slx15</t>
  </si>
  <si>
    <t>自治区乡村振兴重点示范村（阿拉力乡3村）</t>
  </si>
  <si>
    <t>乡村建设行动</t>
  </si>
  <si>
    <t>1.育苗温室：为保证阿拉力乡农副产品加工园原材料供应，保障万亩莲花白的种植，新建蔬菜育苗温室大棚15座，每座投资100万元，投资1500万元（少数民族发展资金），主要是用于蔬菜育苗，建设标准100m×30m,主要用于墙体、钢架、大棚膜、保温棉被、电动卷帘机、冬季保温设备、育苗床架。
2.垃圾处理站建设：为中心村建设垃圾处理站1座，实现回收、分拣、处理一体化，用于农户日常垃圾、产业园垃圾、巴扎垃圾处理，建设标准按照国家建设标准执行，配套有垃圾车、垃圾压缩、垃圾分拣等相关配套设备，投资1800万元（衔接资金）。
3.路灯建设：对3村沿线道路安装太阳能式路灯，共计10公里，每50米安装路灯1个，两侧共计400盏，每盏投资2000元，共计80万元（其他资金）。
4.人居环境改造提升：对3村627户农户房屋进行升级改造，场地基础设施建设、场地拆除与清理，使村庄环境得到全面提升，投资500万元（其他资金）。
5.农村基础设施提升：阿拉力乡3村配套污水处理管网建设，投资1250万元。（债券资金1000万元，衔接资金250万元）</t>
  </si>
  <si>
    <t>slx16</t>
  </si>
  <si>
    <t>自治区乡村振兴重点示范村（塔孜洪乡17村）</t>
  </si>
  <si>
    <t>塔孜洪乡17村</t>
  </si>
  <si>
    <t>1.商铺建设：新建店铺及附属设施配套1200平米（结合塔孜洪乡优质农产品划分产品展示区及20个商铺交易区），投资200万元（衔接资金）。
2.村组道路：新建村组道路2.5公里（宽4.5米），投资125万（衔接资金）。
3.公共厕所：新建公共厕所3座，每座面积40平方米，每座20万元，投资60万元（衔接资金）。
4.人居环境整治：对17村342户农户房屋进行升级改造，场地基础设施建设、场地拆除与清理，使村庄环境得到全面提升，投资450万元（衔接资金）。
5.公共照明：购置太阳能路灯300盏，每盏3000元，投资90万元（其他资金）。
6.产学研实践基地：建设研学基地、共享菜地、共享动植物园、中小学生校外劳动实训基地，改造升级亲子采摘园。投资600万元，其中：衔接资金100万元，其他资金500万元。
7.农村基础设施提升：塔孜洪17村配套污水处理管网建设，投资1250万元。（债券资金1000万元，衔接资金250万元）</t>
  </si>
  <si>
    <t>slx17</t>
  </si>
  <si>
    <t>农村基础设施提升</t>
  </si>
  <si>
    <t>塔孜洪19村，阿拉甫乡11村，巴合齐乡1村，洋大曼乡1村、7村，库木西力克乡5村、11村，英阿瓦提乡1村、罕南力克镇3村、林场</t>
  </si>
  <si>
    <r>
      <rPr>
        <sz val="18"/>
        <rFont val="宋体"/>
        <charset val="134"/>
      </rPr>
      <t>为塔孜洪19村，阿拉甫乡11村，巴合齐乡1村，洋大曼乡1村、7村，</t>
    </r>
    <r>
      <rPr>
        <sz val="18"/>
        <color rgb="FFFF0000"/>
        <rFont val="宋体"/>
        <charset val="134"/>
      </rPr>
      <t>库木西力克乡</t>
    </r>
    <r>
      <rPr>
        <sz val="18"/>
        <rFont val="宋体"/>
        <charset val="134"/>
      </rPr>
      <t>5村、11村，英阿瓦提乡1村、</t>
    </r>
    <r>
      <rPr>
        <sz val="18"/>
        <color rgb="FFFF0000"/>
        <rFont val="宋体"/>
        <charset val="134"/>
      </rPr>
      <t>罕南力克镇</t>
    </r>
    <r>
      <rPr>
        <sz val="18"/>
        <rFont val="宋体"/>
        <charset val="134"/>
      </rPr>
      <t>3村、林场配套排水管115公里（规格：DN200-400HDPE双壁波纹管）及小型污水处理设备（规格：日处理能力15-90m³/d），投资7340万元。</t>
    </r>
  </si>
  <si>
    <t>项目乡镇</t>
  </si>
  <si>
    <t>项目乡镇党委书记</t>
  </si>
  <si>
    <t>slx18</t>
  </si>
  <si>
    <t>垃圾处理站建设</t>
  </si>
  <si>
    <t>巴合齐乡1村、3村，亚曼牙乡15村，罕南力克镇22村，艾尔木东乡2村，阿拉甫乡2村，塔孜洪乡7村、11村</t>
  </si>
  <si>
    <r>
      <rPr>
        <sz val="18"/>
        <rFont val="宋体"/>
        <charset val="134"/>
      </rPr>
      <t>为实现垃圾不落地，生活垃圾集中收集处理全覆盖，全面开展减量化资源化无害化处理，可视范围内无明显垃圾。对巴合齐乡1村、5村，亚曼牙乡9村，</t>
    </r>
    <r>
      <rPr>
        <sz val="18"/>
        <color rgb="FFFF0000"/>
        <rFont val="宋体"/>
        <charset val="134"/>
      </rPr>
      <t>罕南力克镇</t>
    </r>
    <r>
      <rPr>
        <sz val="18"/>
        <rFont val="宋体"/>
        <charset val="134"/>
      </rPr>
      <t>22村，艾尔木东乡2村，</t>
    </r>
    <r>
      <rPr>
        <sz val="18"/>
        <color rgb="FFFF0000"/>
        <rFont val="宋体"/>
        <charset val="134"/>
      </rPr>
      <t>阿拉甫乡2村</t>
    </r>
    <r>
      <rPr>
        <sz val="18"/>
        <rFont val="宋体"/>
        <charset val="134"/>
      </rPr>
      <t>，塔孜洪乡7村、11村配套垃圾处理站（一站式低温磁化垃圾处理装置），每个村1座（日处理能力6吨），共8座，每座300万元，投资2400万元。</t>
    </r>
  </si>
  <si>
    <t>slx21</t>
  </si>
  <si>
    <t>基础设施建设（以工代赈）</t>
  </si>
  <si>
    <t>库木西力克乡21村，巴仁乡4村，英尔力克乡易地扶贫搬迁安置点，塔孜洪乡17村，塔孜洪乡20村，英阿瓦提乡2村、5村，艾尔木东乡5村、8村，阿拉甫乡2村</t>
  </si>
  <si>
    <t>1.疏勒县库木西力克乡莫达依（21）村蔬菜产业配套水利设施建设中央财政以工代赈项目：新建农村蔬菜产业配套水利设施防渗渠5公里及配套设施建设，设计流量0.4-0.6/m³，投资300万元。
2.疏勒县巴仁乡4村畜牧养殖小区配套基础设施中央财政以工代赈项目：建设1000平方米（1.5亩地）夹心板彩钢凉棚,地面硬化5500平方米，水、电等附属设施建设，投资135万元。
3.疏勒县英尔力克乡易地扶贫搬迁小微产业园配套中央财政以工代赈设施：小微产业园配套道路3公里及附属设施，投资137万元。
4.疏勒县塔孜洪乡吉格代艾日克（17）村特色产业配套基础设施建设中央财政以工代赈项目：对花卉产业园100亩、水果产业园120亩、农业科技示范园30亩土地整治及其附属水利配套渠系5公里，投资400万元。
5.疏勒县塔孜洪乡尤喀克其盖图克(20)村农牧产业设施大棚建设中央财政以工代赈项目：新建设施大棚3个，每个850平方米及其附属配套设施，投资100万元。
6.疏勒县塔孜洪乡20村产业园区配套道路建设中央财政以工代赈项目：配套产业园区道路建设3公里及附属设施，投资120万元。
7.疏勒县英阿瓦提乡5村蔬菜产业配套水利设施建设中央财政以工代赈项目:新建蔬菜产业配套防渗渠5.4公里，0.5-0.7流量及配套附属设施，投资330万元。
8.疏勒县英阿瓦提乡2村蔬菜产业配套水利设施建设中央财政以工代赈项目:新建蔬菜产业配套流量为0.3m/s的防渗渠7公里及配套附属设施，投资350万元。
9.疏勒县艾尔木东乡5村、8村蔬菜产业配套水利设施建设中央财政以工代赈项目:蔬菜产业配套防渗渠6公里及渠系建筑物，流量为0.2m³/s-0.7m³/s，投资360万元。
10.疏勒县阿拉甫乡2村200万千瓦光伏基地配套道路建设中央财政以工代赈项目:新建光伏基地配套道路16公里及附属设施，投资400万元。</t>
  </si>
  <si>
    <t>发改委</t>
  </si>
  <si>
    <t>李淑芳</t>
  </si>
  <si>
    <t>slx19</t>
  </si>
  <si>
    <t>喀什地区疏勒县2023年“煤改电”工程(二期)居民供暖设施改造项目</t>
  </si>
  <si>
    <t>农村清洁能源设施建设</t>
  </si>
  <si>
    <t>巴仁乡、塔孜洪乡、库木西力克乡、牙甫泉镇</t>
  </si>
  <si>
    <t>脱贫户（监测户）煤改电1412户，每户补助900元，投资127.08万元。其中：巴仁乡92户、塔孜洪乡254户、库木西力克乡797户、牙甫泉镇269户。</t>
  </si>
  <si>
    <t>发改委、住建局、项目乡镇</t>
  </si>
  <si>
    <t>李淑芳、李文军、项目乡镇党委书记</t>
  </si>
  <si>
    <t>slx34</t>
  </si>
  <si>
    <t>疏勒县第一批乡镇国土空间总体规划、村庄规划编制</t>
  </si>
  <si>
    <t>农村基础设施 （含产业配套基础设施）</t>
  </si>
  <si>
    <t>15个乡镇53个村</t>
  </si>
  <si>
    <t>1.疏勒县第一批乡镇国土空间总体规划、村庄规划编制：对疏勒县51个村编制村庄规划，投资612万元。主要包括：发展目标和规模确定、国土空间布局与用途管制、产业发展规划、居住用地布局、公共服务设施规划、道路交通规划、公用设施规划、历史文化保护利用和特色风貌引导、国土空间综合整治与生态修复、安全和综合防灾减灾、近期实施项目等。
2.疏勒县2023年自治区乡村振兴示范村村庄规划编制：对2023年自治区乡村振兴示范村阿拉力乡3村、塔孜洪乡17村编制村庄规划，投资50万元。主要包括：发展目标和规模确定、国土空间布局与用途管制、产业发展规划、居住用地布局、公共服务设施规划、道路交通规划、公用设施规划、历史文化保护利用和特色风貌引导、国土空间综合整治与生态修复、安全和综合防灾减灾、近期实施项目等。</t>
  </si>
  <si>
    <t>自然资源局、阿拉力乡、塔孜洪乡</t>
  </si>
  <si>
    <t>张天霖、孔令萧、于文虎</t>
  </si>
  <si>
    <t>slx22</t>
  </si>
  <si>
    <t>易地搬迁安置区公共服务岗位补助</t>
  </si>
  <si>
    <t>易地搬迁后扶</t>
  </si>
  <si>
    <t>12个易地搬迁安置区</t>
  </si>
  <si>
    <t>对疏勒县12个易地搬迁安置点162名公共服务人员进行补助，按照每人每月1620元的标准给于补助，投资314.928万元。其中：阿拉甫乡7名，艾尔木东乡7名，罕南力克镇10名，库木西力克乡10名，疏勒镇24名，塔尕尔其乡14名，牙甫泉镇29名，亚曼牙乡7名，洋大曼乡14名，英阿瓦提乡14名，英尔力克乡12名，巴合齐乡14名。</t>
  </si>
  <si>
    <t>发改委、项目乡镇</t>
  </si>
  <si>
    <t>李淑芳、项目乡镇党委书记</t>
  </si>
  <si>
    <t>slx24</t>
  </si>
  <si>
    <t>亚曼牙乡易地搬迁安置区棚圈水电配套</t>
  </si>
  <si>
    <t>亚曼牙乡易地搬迁安置区</t>
  </si>
  <si>
    <t>为亚曼牙乡易地搬迁安置区30户棚圈配套建设蓄水池50立方米，输水管道3公里，输电管线0.9公里，投资58万元。</t>
  </si>
  <si>
    <t>slx27</t>
  </si>
  <si>
    <t>牙甫泉镇易地搬迁安置区设施农业配套</t>
  </si>
  <si>
    <t>牙甫泉镇易地搬迁安置区</t>
  </si>
  <si>
    <t>为牙甫泉镇异地搬迁安置区集中连片拱棚配套高效节水设施，新建泵房1座及安装水泵，对1200座拱棚705亩地敷设250管道及安装出水桩，共计135.75万元。</t>
  </si>
  <si>
    <t>slx23</t>
  </si>
  <si>
    <t>易地扶贫搬迁债券贴息补助</t>
  </si>
  <si>
    <t>易地扶贫搬迁贷款债券贴息补助</t>
  </si>
  <si>
    <t>对易地扶贫搬迁政府债券进行贴息，资金213.5万元。</t>
  </si>
  <si>
    <t>财政局</t>
  </si>
  <si>
    <t>黄柳飞</t>
  </si>
  <si>
    <t>slx28</t>
  </si>
  <si>
    <t>贫困学生教育资助（雨露计划）</t>
  </si>
  <si>
    <t>巩固三保障成果</t>
  </si>
  <si>
    <t>15个乡镇</t>
  </si>
  <si>
    <t>对子女接受中等职业教育（中专、成人中专、职业高中、技工院校）、高等职业教育的建档立卡脱贫户（含监测对象）中的8375名学生，按照每人每年3000元的标准，给予助学补助，资金2512.5万元。</t>
  </si>
  <si>
    <t>教育局</t>
  </si>
  <si>
    <t>赵彬</t>
  </si>
  <si>
    <t>slx30</t>
  </si>
  <si>
    <t>低氟边销茶“送茶入户”</t>
  </si>
  <si>
    <t>其他</t>
  </si>
  <si>
    <t>对疏勒县防返贫监测系统中的监测帮扶家庭7938户开展“健康饮茶”“送茶入户”试点工作，每户家庭赠送2公斤低氟边销茶，每公斤约35元，资金55.57万元</t>
  </si>
  <si>
    <t>县委统战部、项目乡镇</t>
  </si>
  <si>
    <t>李艳奎、项目乡镇党委书记</t>
  </si>
  <si>
    <t>slx29</t>
  </si>
  <si>
    <t>项目管理费</t>
  </si>
  <si>
    <t>从中央衔接资金中按照不超过1%的比例据实列支项目管理费，计划从2023年中央衔接资金中提取项目管理费120万元。主要用于项目前期设计、评审等与项目管理相关的开支。</t>
  </si>
  <si>
    <t>乡村振兴局</t>
  </si>
  <si>
    <t>麦伍拉江</t>
  </si>
  <si>
    <t>slx036</t>
  </si>
  <si>
    <t>牲畜养殖（羊）</t>
  </si>
  <si>
    <t>养殖业基地</t>
  </si>
  <si>
    <t>14个乡镇91个村</t>
  </si>
  <si>
    <t>针对371户万元以下有劳动能力的脱贫户（含监测对象）购买2226只生产母羊（30公斤），每户6只，每只补助1200元，投资267.12万元。</t>
  </si>
  <si>
    <t>slx038</t>
  </si>
  <si>
    <t>塔孜洪乡20村乡村旅游基础设施配套项目</t>
  </si>
  <si>
    <t>休闲农业与乡村旅游</t>
  </si>
  <si>
    <t>塔孜洪乡20村</t>
  </si>
  <si>
    <t>投资585万元在塔孜洪乡20村现有鱼池配套基础设施打造集水产养殖+休闲观光为一体乡村旅游基地，主要用于：1.地面硬化约15000平方米及附属配套，投资250万元；2.新建功能性用房约280平方米，公共卫生间3座约130平方米，投资120万元；3.新建垂钓木栈道约1800平方米，投资100万元；4.在鱼池周边新建长300米，高2米防护栏，投资15万元；5.购置设施农业用房20间，每间约25平方米，投资50万元；6.其他附属配套、水、电等，投资50万元。</t>
  </si>
  <si>
    <t>阿拉力乡、牙甫泉镇</t>
  </si>
  <si>
    <t>孔令萧、徐天翔</t>
  </si>
  <si>
    <t>slx040</t>
  </si>
  <si>
    <t>莲花白种植补贴</t>
  </si>
  <si>
    <t>阿拉力乡10个村、牙甫泉镇15个村</t>
  </si>
  <si>
    <t>为有效推进蔬菜产业高质量发展，助力农村持续稳定增收，对阿拉力乡748户、牙甫泉镇663户脱贫户（含监测户）种植的莲花白育苗进行补助，补助面积8785.28亩（其中正播3387.01亩，复播5398.27亩），每亩补贴300元，补助资金263.5584万元，其中：阿拉力乡245.8524万元，牙甫泉镇17.706万元。</t>
  </si>
  <si>
    <t>畜牧兽医局、项目乡镇</t>
  </si>
  <si>
    <t>魏春强</t>
  </si>
  <si>
    <t>slx041</t>
  </si>
  <si>
    <t>喀什地区肉牛全产业链基地附属电力配套项目</t>
  </si>
  <si>
    <t>山钢产业园（艾尔木东乡8村）</t>
  </si>
  <si>
    <t>投资300万元为喀什地区肉牛全产业链基地建设项目-疏勒县场区配套附属电力，主要包括：10KV架空线路6513米、电杆125基及变压器等附属配套。</t>
  </si>
  <si>
    <t>slx046</t>
  </si>
  <si>
    <t>喀什地区肉牛全产业链基地疏勒县场区附属设施配套项目</t>
  </si>
  <si>
    <t>建设1000㎡附属用房、20㎡门卫室、25㎡电锅炉房以及水电路等配套附属设施建设，投资350万元。</t>
  </si>
  <si>
    <t>水利局</t>
  </si>
  <si>
    <t>贺勇</t>
  </si>
  <si>
    <t>slx042</t>
  </si>
  <si>
    <t>喀什地区肉牛全产业链基地建设项目临时应急供水工程</t>
  </si>
  <si>
    <t>投资200万元为喀什地区肉牛全产业链基地建设项目-疏勒县场区配套临时应急供水工程，主要包括：维修泵房6座144平米、更换250QJ160-45水泵6台、更换变频柜6台、更换旋翼式水表12台、维修10KV输电线路650米、铺设DN200PE100级管道1.592千米、配套交叉建筑物7座、闸阀井6座、排气阀井6座。</t>
  </si>
  <si>
    <t>英尔力克乡</t>
  </si>
  <si>
    <t>姜东</t>
  </si>
  <si>
    <t>slx043</t>
  </si>
  <si>
    <t>卫星工厂变压器配套</t>
  </si>
  <si>
    <t>产业园（区）</t>
  </si>
  <si>
    <t>英尔力克乡12村</t>
  </si>
  <si>
    <t>为提高扶贫资产利用率，投资75万元在英尔力克乡12村原卫星工厂配套800KV变压器及附属配套。</t>
  </si>
  <si>
    <t>罕南力克镇</t>
  </si>
  <si>
    <t>闫有斌</t>
  </si>
  <si>
    <t>slx044</t>
  </si>
  <si>
    <t>赛猛养殖小区建设</t>
  </si>
  <si>
    <t>罕南力克镇13村</t>
  </si>
  <si>
    <t>罕南力克镇13村新建赛猛养殖小区1座，占地10亩，投资95万元。主要包括：新建棚圈两座，每座350平方米，共700平方米、青储饲200平方米一座、附属用房1间、地面硬化950平方米及配套水电暖等附属设施设备。</t>
  </si>
  <si>
    <t>slx373</t>
  </si>
  <si>
    <t>喀什地区现代农业（百万只良种肉羊）畜牧产业园-疏勒县场</t>
  </si>
  <si>
    <t>喀什市阿克喀什乡4村</t>
  </si>
  <si>
    <t>投资252.51万元，为已建成的喀什地区现代农业（百万只良种肉羊）畜牧产业园-疏勒县场配套附属设施。</t>
  </si>
  <si>
    <t>slx039</t>
  </si>
  <si>
    <t>喀什地区现代农业（百万只良种肉羊）产业园扩建项目-疏勒县</t>
  </si>
  <si>
    <t>建设2座分配器搭架、1座粗料中转地仓960平米、18栋羊舍通风改造及增加栏杆、购买2辆撒料车等，投资320万元。</t>
  </si>
  <si>
    <t>slx045</t>
  </si>
  <si>
    <t>巴仁乡阿热硝18村渠道改造工程</t>
  </si>
  <si>
    <t>农村供水保障（安全饮水）工程建设</t>
  </si>
  <si>
    <t>巴仁乡18村</t>
  </si>
  <si>
    <t>投资350万元在巴仁乡18村新建防渗渠2.091公里，配套节制分水闸3座，桥涵5座，新建高压线路1.2公里，改迁机井1座。主要解决为确保喀什南国际陆港铁路专用线的顺利实施，同时满足阿热哨18村渠道沿线的农田灌溉使得渠道水利用系数由0.87提高到0.9，减少水资源浪费，解决灌区内部交通及下级渠道的输配水的问题。</t>
  </si>
  <si>
    <t>slx047</t>
  </si>
  <si>
    <t>阿拉力乡9村防渗渠建设</t>
  </si>
  <si>
    <t>阿拉力乡9村</t>
  </si>
  <si>
    <t>投资150万元在阿拉力乡9村新建防渗渠（U形渠）1.5公里，主要用于解决阿拉力乡9村1800亩高标准农田用水难题。</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</si>
</sst>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2">
    <font>
      <sz val="11"/>
      <color theme="1"/>
      <name val="宋体"/>
      <charset val="134"/>
      <scheme val="minor"/>
    </font>
    <font>
      <sz val="22"/>
      <name val="黑体"/>
      <charset val="134"/>
    </font>
    <font>
      <b/>
      <sz val="22"/>
      <name val="宋体"/>
      <charset val="134"/>
      <scheme val="minor"/>
    </font>
    <font>
      <sz val="18"/>
      <color theme="1"/>
      <name val="宋体"/>
      <charset val="134"/>
    </font>
    <font>
      <sz val="9"/>
      <name val="宋体"/>
      <charset val="134"/>
      <scheme val="minor"/>
    </font>
    <font>
      <sz val="16"/>
      <name val="宋体"/>
      <charset val="134"/>
      <scheme val="minor"/>
    </font>
    <font>
      <sz val="48"/>
      <name val="方正小标宋简体"/>
      <charset val="134"/>
    </font>
    <font>
      <sz val="18"/>
      <name val="宋体"/>
      <charset val="134"/>
    </font>
    <font>
      <sz val="20"/>
      <name val="宋体"/>
      <charset val="134"/>
      <scheme val="minor"/>
    </font>
    <font>
      <sz val="20"/>
      <name val="宋体"/>
      <charset val="134"/>
    </font>
    <font>
      <sz val="22"/>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宋体"/>
      <charset val="134"/>
    </font>
    <font>
      <sz val="18"/>
      <color rgb="FFFF0000"/>
      <name val="宋体"/>
      <charset val="134"/>
    </font>
  </fonts>
  <fills count="34">
    <fill>
      <patternFill patternType="none"/>
    </fill>
    <fill>
      <patternFill patternType="gray125"/>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4" borderId="9" applyNumberFormat="0" applyAlignment="0" applyProtection="0">
      <alignment vertical="center"/>
    </xf>
    <xf numFmtId="0" fontId="20" fillId="5" borderId="10" applyNumberFormat="0" applyAlignment="0" applyProtection="0">
      <alignment vertical="center"/>
    </xf>
    <xf numFmtId="0" fontId="21" fillId="5" borderId="9" applyNumberFormat="0" applyAlignment="0" applyProtection="0">
      <alignment vertical="center"/>
    </xf>
    <xf numFmtId="0" fontId="22" fillId="6"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8" fillId="33"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xf numFmtId="0" fontId="29" fillId="0" borderId="0">
      <alignment vertical="top"/>
    </xf>
    <xf numFmtId="0" fontId="29" fillId="0" borderId="0">
      <alignment vertical="center"/>
    </xf>
    <xf numFmtId="0" fontId="0" fillId="0" borderId="0">
      <alignment vertical="center"/>
    </xf>
    <xf numFmtId="0" fontId="29" fillId="0" borderId="0"/>
    <xf numFmtId="0" fontId="30" fillId="0" borderId="0">
      <alignment vertical="center"/>
    </xf>
    <xf numFmtId="0" fontId="0" fillId="0" borderId="0">
      <alignment vertical="center"/>
    </xf>
    <xf numFmtId="0" fontId="29" fillId="0" borderId="0">
      <alignment vertical="center"/>
    </xf>
    <xf numFmtId="0" fontId="29" fillId="0" borderId="0">
      <alignment vertical="top"/>
    </xf>
    <xf numFmtId="0" fontId="30" fillId="0" borderId="0" applyProtection="0">
      <alignment vertical="center"/>
    </xf>
    <xf numFmtId="0" fontId="29" fillId="0" borderId="0"/>
    <xf numFmtId="0" fontId="30" fillId="0" borderId="0">
      <alignment vertical="center"/>
    </xf>
    <xf numFmtId="0" fontId="29" fillId="0" borderId="0"/>
    <xf numFmtId="0" fontId="29" fillId="0" borderId="0"/>
    <xf numFmtId="0" fontId="29" fillId="0" borderId="0">
      <alignment vertical="center"/>
    </xf>
  </cellStyleXfs>
  <cellXfs count="43">
    <xf numFmtId="0" fontId="0" fillId="0" borderId="0" xfId="0">
      <alignment vertical="center"/>
    </xf>
    <xf numFmtId="0" fontId="0" fillId="0" borderId="0" xfId="0" applyFill="1" applyBorder="1">
      <alignment vertical="center"/>
    </xf>
    <xf numFmtId="0" fontId="1" fillId="0" borderId="0" xfId="0" applyFont="1" applyFill="1" applyBorder="1">
      <alignment vertical="center"/>
    </xf>
    <xf numFmtId="0" fontId="2" fillId="0" borderId="0" xfId="0" applyFont="1" applyFill="1" applyBorder="1">
      <alignment vertical="center"/>
    </xf>
    <xf numFmtId="0" fontId="3" fillId="0" borderId="0" xfId="0" applyFont="1" applyFill="1">
      <alignment vertical="center"/>
    </xf>
    <xf numFmtId="0" fontId="3" fillId="0" borderId="0" xfId="0" applyFont="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left" vertical="center"/>
    </xf>
    <xf numFmtId="176" fontId="4" fillId="0" borderId="0"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vertical="center" wrapText="1"/>
    </xf>
    <xf numFmtId="0" fontId="4" fillId="0" borderId="0" xfId="0" applyFont="1" applyBorder="1">
      <alignment vertical="center"/>
    </xf>
    <xf numFmtId="0" fontId="6"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49" applyFont="1" applyFill="1" applyBorder="1" applyAlignment="1">
      <alignment horizontal="center" vertical="center" wrapText="1"/>
    </xf>
    <xf numFmtId="0" fontId="6" fillId="0" borderId="0" xfId="0" applyFont="1" applyFill="1" applyBorder="1" applyAlignment="1">
      <alignment horizontal="left" vertical="center" wrapText="1"/>
    </xf>
    <xf numFmtId="176" fontId="6" fillId="0" borderId="0" xfId="0" applyNumberFormat="1" applyFont="1" applyFill="1" applyBorder="1" applyAlignment="1">
      <alignment horizontal="center" vertical="center" wrapText="1"/>
    </xf>
    <xf numFmtId="176" fontId="1" fillId="0" borderId="1" xfId="53" applyNumberFormat="1" applyFont="1" applyFill="1" applyBorder="1" applyAlignment="1">
      <alignment horizontal="center" vertical="center" wrapText="1"/>
    </xf>
    <xf numFmtId="176" fontId="1" fillId="0" borderId="1" xfId="53"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76" fontId="8" fillId="2"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1" fillId="0" borderId="1" xfId="53"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4" fillId="0" borderId="0" xfId="0" applyFont="1" applyFill="1" applyBorder="1">
      <alignment vertical="center"/>
    </xf>
    <xf numFmtId="0" fontId="1" fillId="0" borderId="5" xfId="0" applyFont="1" applyFill="1" applyBorder="1" applyAlignment="1">
      <alignment horizontal="center" vertical="center" wrapText="1"/>
    </xf>
    <xf numFmtId="0" fontId="10" fillId="0" borderId="0" xfId="0" applyFont="1" applyFill="1" applyBorder="1">
      <alignment vertical="center"/>
    </xf>
    <xf numFmtId="0" fontId="10" fillId="2"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lignment vertical="center"/>
    </xf>
    <xf numFmtId="0" fontId="7" fillId="0" borderId="0" xfId="0" applyFont="1" applyFill="1" applyBorder="1">
      <alignment vertical="center"/>
    </xf>
    <xf numFmtId="0" fontId="7" fillId="0" borderId="0" xfId="0" applyFont="1" applyBorder="1">
      <alignment vertical="center"/>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 6" xfId="50"/>
    <cellStyle name="常规 12" xfId="51"/>
    <cellStyle name="常规 26" xfId="52"/>
    <cellStyle name="常规 16" xfId="53"/>
    <cellStyle name="常规 102 2 2" xfId="54"/>
    <cellStyle name="常规 10" xfId="55"/>
    <cellStyle name="常规 2 10" xfId="56"/>
    <cellStyle name="常规 2" xfId="57"/>
    <cellStyle name="常规 5" xfId="58"/>
    <cellStyle name="常规 105" xfId="59"/>
    <cellStyle name="常规 3" xfId="60"/>
    <cellStyle name="常规 14" xfId="61"/>
    <cellStyle name="常规_Sheet1_11_4" xfId="62"/>
    <cellStyle name="常规 10 2 2 2" xfId="63"/>
    <cellStyle name="常规 14 2" xfId="64"/>
    <cellStyle name="常规 7" xfId="65"/>
  </cellStyles>
  <tableStyles count="0" defaultTableStyle="TableStyleMedium2"/>
  <colors>
    <mruColors>
      <color rgb="00FF0000"/>
      <color rgb="00FFFF00"/>
      <color rgb="00D9D9D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Y43"/>
  <sheetViews>
    <sheetView showZeros="0" tabSelected="1" view="pageBreakPreview" zoomScale="40" zoomScaleNormal="55" workbookViewId="0">
      <pane xSplit="4" ySplit="5" topLeftCell="E6" activePane="bottomRight" state="frozen"/>
      <selection/>
      <selection pane="topRight"/>
      <selection pane="bottomLeft"/>
      <selection pane="bottomRight" activeCell="Z36" sqref="Z36"/>
    </sheetView>
  </sheetViews>
  <sheetFormatPr defaultColWidth="9" defaultRowHeight="20.25"/>
  <cols>
    <col min="1" max="1" width="7.375" style="6" customWidth="1"/>
    <col min="2" max="2" width="10" style="6" customWidth="1"/>
    <col min="3" max="3" width="11.8083333333333" style="6" customWidth="1"/>
    <col min="4" max="4" width="17.9416666666667" style="7" customWidth="1"/>
    <col min="5" max="5" width="9.99166666666667" style="7" customWidth="1"/>
    <col min="6" max="6" width="9.30833333333333" style="7" customWidth="1"/>
    <col min="7" max="7" width="13.6416666666667" style="7" customWidth="1"/>
    <col min="8" max="8" width="30.4583333333333" style="7" customWidth="1"/>
    <col min="9" max="9" width="195.308333333333" style="8" customWidth="1"/>
    <col min="10" max="10" width="22.0416666666667" style="9" customWidth="1"/>
    <col min="11" max="11" width="18.8583333333333" style="9" customWidth="1"/>
    <col min="12" max="12" width="18.8583333333333" style="9" hidden="1" customWidth="1"/>
    <col min="13" max="13" width="15.9083333333333" style="9" hidden="1" customWidth="1"/>
    <col min="14" max="14" width="17.1833333333333" style="9" hidden="1" customWidth="1"/>
    <col min="15" max="15" width="14.3166666666667" style="9" hidden="1" customWidth="1"/>
    <col min="16" max="17" width="15.225" style="9" hidden="1" customWidth="1"/>
    <col min="18" max="18" width="16.8666666666667" style="9" customWidth="1"/>
    <col min="19" max="19" width="16.5583333333333" style="9" customWidth="1"/>
    <col min="20" max="20" width="13.175" style="9" customWidth="1"/>
    <col min="21" max="22" width="10.225" style="9" customWidth="1"/>
    <col min="23" max="25" width="17.5" style="10" customWidth="1"/>
    <col min="26" max="26" width="19.0583333333333" style="10" customWidth="1"/>
    <col min="27" max="27" width="17.2333333333333" style="11" customWidth="1"/>
    <col min="28" max="28" width="14.0666666666667" style="11" customWidth="1"/>
    <col min="29" max="29" width="12.8083333333333" style="12" customWidth="1"/>
    <col min="30" max="16384" width="9" style="12"/>
  </cols>
  <sheetData>
    <row r="1" s="1" customFormat="1" ht="77" customHeight="1" spans="1:259">
      <c r="A1" s="13" t="s">
        <v>0</v>
      </c>
      <c r="B1" s="13"/>
      <c r="C1" s="13"/>
      <c r="D1" s="13"/>
      <c r="E1" s="13"/>
      <c r="F1" s="13"/>
      <c r="G1" s="13"/>
      <c r="H1" s="13"/>
      <c r="I1" s="22"/>
      <c r="J1" s="23"/>
      <c r="K1" s="23"/>
      <c r="L1" s="23"/>
      <c r="M1" s="23"/>
      <c r="N1" s="23"/>
      <c r="O1" s="23"/>
      <c r="P1" s="23"/>
      <c r="Q1" s="23"/>
      <c r="R1" s="23"/>
      <c r="S1" s="23"/>
      <c r="T1" s="23"/>
      <c r="U1" s="23"/>
      <c r="V1" s="23"/>
      <c r="W1" s="30"/>
      <c r="X1" s="30"/>
      <c r="Y1" s="30"/>
      <c r="Z1" s="30"/>
      <c r="AA1" s="13"/>
      <c r="AB1" s="13"/>
      <c r="AC1" s="13"/>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35"/>
      <c r="IX1" s="35"/>
      <c r="IY1" s="35"/>
    </row>
    <row r="2" s="2" customFormat="1" ht="50" customHeight="1" spans="1:259">
      <c r="A2" s="14" t="s">
        <v>1</v>
      </c>
      <c r="B2" s="14" t="s">
        <v>2</v>
      </c>
      <c r="C2" s="14" t="s">
        <v>3</v>
      </c>
      <c r="D2" s="14" t="s">
        <v>4</v>
      </c>
      <c r="E2" s="14" t="s">
        <v>5</v>
      </c>
      <c r="F2" s="14" t="s">
        <v>6</v>
      </c>
      <c r="G2" s="14" t="s">
        <v>7</v>
      </c>
      <c r="H2" s="15"/>
      <c r="I2" s="14" t="s">
        <v>8</v>
      </c>
      <c r="J2" s="24" t="s">
        <v>9</v>
      </c>
      <c r="K2" s="24"/>
      <c r="L2" s="24"/>
      <c r="M2" s="24"/>
      <c r="N2" s="24"/>
      <c r="O2" s="24"/>
      <c r="P2" s="24"/>
      <c r="Q2" s="24"/>
      <c r="R2" s="24"/>
      <c r="S2" s="24"/>
      <c r="T2" s="24"/>
      <c r="U2" s="24"/>
      <c r="V2" s="24"/>
      <c r="W2" s="31" t="s">
        <v>10</v>
      </c>
      <c r="X2" s="31"/>
      <c r="Y2" s="31"/>
      <c r="Z2" s="31"/>
      <c r="AA2" s="36" t="s">
        <v>11</v>
      </c>
      <c r="AB2" s="14" t="s">
        <v>12</v>
      </c>
      <c r="AC2" s="14" t="s">
        <v>13</v>
      </c>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c r="IT2" s="37"/>
      <c r="IU2" s="37"/>
      <c r="IV2" s="37"/>
      <c r="IW2" s="37"/>
      <c r="IX2" s="37"/>
      <c r="IY2" s="37"/>
    </row>
    <row r="3" s="2" customFormat="1" ht="65" customHeight="1" spans="1:259">
      <c r="A3" s="14"/>
      <c r="B3" s="14"/>
      <c r="C3" s="14"/>
      <c r="D3" s="14"/>
      <c r="E3" s="14"/>
      <c r="F3" s="14"/>
      <c r="G3" s="14"/>
      <c r="H3" s="16"/>
      <c r="I3" s="14"/>
      <c r="J3" s="24" t="s">
        <v>14</v>
      </c>
      <c r="K3" s="25" t="s">
        <v>15</v>
      </c>
      <c r="L3" s="25"/>
      <c r="M3" s="25"/>
      <c r="N3" s="25"/>
      <c r="O3" s="25"/>
      <c r="P3" s="25"/>
      <c r="Q3" s="25"/>
      <c r="R3" s="24" t="s">
        <v>16</v>
      </c>
      <c r="S3" s="14" t="s">
        <v>17</v>
      </c>
      <c r="T3" s="24" t="s">
        <v>18</v>
      </c>
      <c r="U3" s="24" t="s">
        <v>19</v>
      </c>
      <c r="V3" s="24" t="s">
        <v>20</v>
      </c>
      <c r="W3" s="31" t="s">
        <v>21</v>
      </c>
      <c r="X3" s="31" t="s">
        <v>22</v>
      </c>
      <c r="Y3" s="31" t="s">
        <v>23</v>
      </c>
      <c r="Z3" s="31" t="s">
        <v>24</v>
      </c>
      <c r="AA3" s="36"/>
      <c r="AB3" s="14"/>
      <c r="AC3" s="14"/>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c r="IW3" s="37"/>
      <c r="IX3" s="37"/>
      <c r="IY3" s="37"/>
    </row>
    <row r="4" s="2" customFormat="1" ht="200" customHeight="1" spans="1:259">
      <c r="A4" s="14"/>
      <c r="B4" s="14"/>
      <c r="C4" s="14"/>
      <c r="D4" s="14"/>
      <c r="E4" s="14"/>
      <c r="F4" s="14"/>
      <c r="G4" s="14"/>
      <c r="H4" s="17"/>
      <c r="I4" s="14"/>
      <c r="J4" s="24"/>
      <c r="K4" s="25"/>
      <c r="L4" s="25"/>
      <c r="M4" s="25"/>
      <c r="N4" s="25"/>
      <c r="O4" s="25"/>
      <c r="P4" s="25"/>
      <c r="Q4" s="25"/>
      <c r="R4" s="24"/>
      <c r="S4" s="14"/>
      <c r="T4" s="24"/>
      <c r="U4" s="24"/>
      <c r="V4" s="24"/>
      <c r="W4" s="31"/>
      <c r="X4" s="31"/>
      <c r="Y4" s="31"/>
      <c r="Z4" s="31"/>
      <c r="AA4" s="36"/>
      <c r="AB4" s="14"/>
      <c r="AC4" s="14"/>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c r="IW4" s="37"/>
      <c r="IX4" s="37"/>
      <c r="IY4" s="37"/>
    </row>
    <row r="5" s="3" customFormat="1" ht="50" customHeight="1" spans="1:259">
      <c r="A5" s="18" t="s">
        <v>14</v>
      </c>
      <c r="B5" s="18"/>
      <c r="C5" s="18"/>
      <c r="D5" s="18"/>
      <c r="E5" s="18"/>
      <c r="F5" s="18"/>
      <c r="G5" s="18"/>
      <c r="H5" s="18"/>
      <c r="I5" s="26"/>
      <c r="J5" s="27">
        <f>SUBTOTAL(9,J6:J43)</f>
        <v>69552.84</v>
      </c>
      <c r="K5" s="27">
        <f t="shared" ref="K5:V5" si="0">SUM(K6:K43)</f>
        <v>65551.2</v>
      </c>
      <c r="L5" s="27">
        <f t="shared" si="0"/>
        <v>61718.2</v>
      </c>
      <c r="M5" s="27">
        <f t="shared" si="0"/>
        <v>2632</v>
      </c>
      <c r="N5" s="27">
        <f t="shared" si="0"/>
        <v>1201</v>
      </c>
      <c r="O5" s="27">
        <f t="shared" si="0"/>
        <v>0</v>
      </c>
      <c r="P5" s="27">
        <f t="shared" si="0"/>
        <v>0</v>
      </c>
      <c r="Q5" s="27">
        <f t="shared" si="0"/>
        <v>0</v>
      </c>
      <c r="R5" s="27">
        <f t="shared" si="0"/>
        <v>1936.64</v>
      </c>
      <c r="S5" s="27">
        <f t="shared" si="0"/>
        <v>2000</v>
      </c>
      <c r="T5" s="27">
        <f t="shared" si="0"/>
        <v>65</v>
      </c>
      <c r="U5" s="27">
        <f t="shared" si="0"/>
        <v>0</v>
      </c>
      <c r="V5" s="27">
        <f t="shared" si="0"/>
        <v>0</v>
      </c>
      <c r="W5" s="32"/>
      <c r="X5" s="32"/>
      <c r="Y5" s="32"/>
      <c r="Z5" s="32"/>
      <c r="AA5" s="38"/>
      <c r="AB5" s="38"/>
      <c r="AC5" s="38"/>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c r="IW5" s="37"/>
      <c r="IX5" s="37"/>
      <c r="IY5" s="37"/>
    </row>
    <row r="6" s="4" customFormat="1" ht="149" customHeight="1" spans="1:259">
      <c r="A6" s="19">
        <v>1</v>
      </c>
      <c r="B6" s="19" t="s">
        <v>25</v>
      </c>
      <c r="C6" s="19" t="s">
        <v>26</v>
      </c>
      <c r="D6" s="20" t="s">
        <v>27</v>
      </c>
      <c r="E6" s="20" t="s">
        <v>28</v>
      </c>
      <c r="F6" s="19" t="s">
        <v>29</v>
      </c>
      <c r="G6" s="21" t="s">
        <v>30</v>
      </c>
      <c r="H6" s="21" t="s">
        <v>31</v>
      </c>
      <c r="I6" s="28" t="s">
        <v>32</v>
      </c>
      <c r="J6" s="29">
        <f>K6+R6+S6+T6+U6+V6</f>
        <v>10000</v>
      </c>
      <c r="K6" s="29">
        <f>SUM(L6:Q6)</f>
        <v>9935</v>
      </c>
      <c r="L6" s="29">
        <v>9935</v>
      </c>
      <c r="M6" s="29"/>
      <c r="N6" s="29"/>
      <c r="O6" s="29"/>
      <c r="P6" s="29"/>
      <c r="Q6" s="29"/>
      <c r="R6" s="29"/>
      <c r="S6" s="29"/>
      <c r="T6" s="29">
        <v>65</v>
      </c>
      <c r="U6" s="29"/>
      <c r="V6" s="33"/>
      <c r="W6" s="34" t="s">
        <v>33</v>
      </c>
      <c r="X6" s="34" t="s">
        <v>34</v>
      </c>
      <c r="Y6" s="34"/>
      <c r="Z6" s="34"/>
      <c r="AA6" s="39" t="s">
        <v>35</v>
      </c>
      <c r="AB6" s="39" t="s">
        <v>36</v>
      </c>
      <c r="AC6" s="40"/>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c r="IV6" s="41"/>
      <c r="IW6" s="41"/>
      <c r="IX6" s="41"/>
      <c r="IY6" s="41"/>
    </row>
    <row r="7" s="5" customFormat="1" ht="158" customHeight="1" spans="1:259">
      <c r="A7" s="19">
        <v>2</v>
      </c>
      <c r="B7" s="19" t="s">
        <v>25</v>
      </c>
      <c r="C7" s="19" t="s">
        <v>37</v>
      </c>
      <c r="D7" s="20" t="s">
        <v>38</v>
      </c>
      <c r="E7" s="20" t="s">
        <v>28</v>
      </c>
      <c r="F7" s="19" t="s">
        <v>39</v>
      </c>
      <c r="G7" s="21" t="s">
        <v>29</v>
      </c>
      <c r="H7" s="21" t="s">
        <v>40</v>
      </c>
      <c r="I7" s="28" t="s">
        <v>41</v>
      </c>
      <c r="J7" s="29">
        <f>K7+R7+S7+T7+U7+V7</f>
        <v>9657.824</v>
      </c>
      <c r="K7" s="29">
        <f>SUM(L7:Q7)</f>
        <v>8215.754</v>
      </c>
      <c r="L7" s="29">
        <v>8215.754</v>
      </c>
      <c r="M7" s="29"/>
      <c r="N7" s="29"/>
      <c r="O7" s="29"/>
      <c r="P7" s="29"/>
      <c r="Q7" s="29"/>
      <c r="R7" s="29">
        <v>1442.07</v>
      </c>
      <c r="S7" s="29"/>
      <c r="T7" s="29"/>
      <c r="U7" s="29"/>
      <c r="V7" s="33"/>
      <c r="W7" s="34" t="s">
        <v>33</v>
      </c>
      <c r="X7" s="34" t="s">
        <v>34</v>
      </c>
      <c r="Y7" s="34"/>
      <c r="Z7" s="34"/>
      <c r="AA7" s="39" t="s">
        <v>40</v>
      </c>
      <c r="AB7" s="39" t="s">
        <v>42</v>
      </c>
      <c r="AC7" s="40"/>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c r="IW7" s="42"/>
      <c r="IX7" s="42"/>
      <c r="IY7" s="42"/>
    </row>
    <row r="8" s="4" customFormat="1" ht="121" customHeight="1" spans="1:259">
      <c r="A8" s="19">
        <v>3</v>
      </c>
      <c r="B8" s="19" t="s">
        <v>25</v>
      </c>
      <c r="C8" s="19" t="s">
        <v>43</v>
      </c>
      <c r="D8" s="20" t="s">
        <v>44</v>
      </c>
      <c r="E8" s="20" t="s">
        <v>28</v>
      </c>
      <c r="F8" s="19" t="s">
        <v>29</v>
      </c>
      <c r="G8" s="21" t="s">
        <v>30</v>
      </c>
      <c r="H8" s="21" t="s">
        <v>45</v>
      </c>
      <c r="I8" s="28" t="s">
        <v>46</v>
      </c>
      <c r="J8" s="29">
        <f>K8+R8+S8+T8+U8+V8</f>
        <v>2000</v>
      </c>
      <c r="K8" s="29">
        <f>SUM(L8:Q8)</f>
        <v>2000</v>
      </c>
      <c r="L8" s="29">
        <v>2000</v>
      </c>
      <c r="M8" s="29"/>
      <c r="N8" s="29"/>
      <c r="O8" s="29"/>
      <c r="P8" s="29"/>
      <c r="Q8" s="29"/>
      <c r="R8" s="29"/>
      <c r="S8" s="29"/>
      <c r="T8" s="29"/>
      <c r="U8" s="29"/>
      <c r="V8" s="33"/>
      <c r="W8" s="34" t="s">
        <v>33</v>
      </c>
      <c r="X8" s="34" t="s">
        <v>34</v>
      </c>
      <c r="Y8" s="34" t="s">
        <v>47</v>
      </c>
      <c r="Z8" s="34" t="s">
        <v>48</v>
      </c>
      <c r="AA8" s="39" t="s">
        <v>49</v>
      </c>
      <c r="AB8" s="39" t="s">
        <v>50</v>
      </c>
      <c r="AC8" s="40"/>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c r="IG8" s="41"/>
      <c r="IH8" s="41"/>
      <c r="II8" s="41"/>
      <c r="IJ8" s="41"/>
      <c r="IK8" s="41"/>
      <c r="IL8" s="41"/>
      <c r="IM8" s="41"/>
      <c r="IN8" s="41"/>
      <c r="IO8" s="41"/>
      <c r="IP8" s="41"/>
      <c r="IQ8" s="41"/>
      <c r="IR8" s="41"/>
      <c r="IS8" s="41"/>
      <c r="IT8" s="41"/>
      <c r="IU8" s="41"/>
      <c r="IV8" s="41"/>
      <c r="IW8" s="41"/>
      <c r="IX8" s="41"/>
      <c r="IY8" s="41"/>
    </row>
    <row r="9" s="4" customFormat="1" ht="148" customHeight="1" spans="1:259">
      <c r="A9" s="19">
        <v>4</v>
      </c>
      <c r="B9" s="19" t="s">
        <v>25</v>
      </c>
      <c r="C9" s="19" t="s">
        <v>51</v>
      </c>
      <c r="D9" s="20" t="s">
        <v>52</v>
      </c>
      <c r="E9" s="20" t="s">
        <v>28</v>
      </c>
      <c r="F9" s="19" t="s">
        <v>29</v>
      </c>
      <c r="G9" s="21" t="s">
        <v>30</v>
      </c>
      <c r="H9" s="21" t="s">
        <v>53</v>
      </c>
      <c r="I9" s="28" t="s">
        <v>54</v>
      </c>
      <c r="J9" s="29">
        <f>K9+R9+S9+T9+U9+V9</f>
        <v>425</v>
      </c>
      <c r="K9" s="29">
        <f>SUM(L9:Q9)</f>
        <v>425</v>
      </c>
      <c r="L9" s="29">
        <v>425</v>
      </c>
      <c r="M9" s="29"/>
      <c r="N9" s="29"/>
      <c r="O9" s="29"/>
      <c r="P9" s="29"/>
      <c r="Q9" s="29"/>
      <c r="R9" s="29"/>
      <c r="S9" s="29"/>
      <c r="T9" s="29"/>
      <c r="U9" s="29"/>
      <c r="V9" s="33"/>
      <c r="W9" s="34" t="s">
        <v>33</v>
      </c>
      <c r="X9" s="34" t="s">
        <v>34</v>
      </c>
      <c r="Y9" s="34" t="s">
        <v>47</v>
      </c>
      <c r="Z9" s="34" t="s">
        <v>48</v>
      </c>
      <c r="AA9" s="39" t="s">
        <v>55</v>
      </c>
      <c r="AB9" s="39" t="s">
        <v>56</v>
      </c>
      <c r="AC9" s="40"/>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c r="IJ9" s="41"/>
      <c r="IK9" s="41"/>
      <c r="IL9" s="41"/>
      <c r="IM9" s="41"/>
      <c r="IN9" s="41"/>
      <c r="IO9" s="41"/>
      <c r="IP9" s="41"/>
      <c r="IQ9" s="41"/>
      <c r="IR9" s="41"/>
      <c r="IS9" s="41"/>
      <c r="IT9" s="41"/>
      <c r="IU9" s="41"/>
      <c r="IV9" s="41"/>
      <c r="IW9" s="41"/>
      <c r="IX9" s="41"/>
      <c r="IY9" s="41"/>
    </row>
    <row r="10" s="5" customFormat="1" ht="193" customHeight="1" spans="1:259">
      <c r="A10" s="19">
        <v>5</v>
      </c>
      <c r="B10" s="19" t="s">
        <v>25</v>
      </c>
      <c r="C10" s="19" t="s">
        <v>57</v>
      </c>
      <c r="D10" s="20" t="s">
        <v>58</v>
      </c>
      <c r="E10" s="20" t="s">
        <v>28</v>
      </c>
      <c r="F10" s="19" t="s">
        <v>29</v>
      </c>
      <c r="G10" s="21" t="s">
        <v>30</v>
      </c>
      <c r="H10" s="21" t="s">
        <v>59</v>
      </c>
      <c r="I10" s="28" t="s">
        <v>60</v>
      </c>
      <c r="J10" s="29">
        <f>K10+R10+S10+T10+U10+V10</f>
        <v>6600</v>
      </c>
      <c r="K10" s="29">
        <f>SUM(L10:Q10)</f>
        <v>6600</v>
      </c>
      <c r="L10" s="29">
        <v>6600</v>
      </c>
      <c r="M10" s="29"/>
      <c r="N10" s="29"/>
      <c r="O10" s="29"/>
      <c r="P10" s="29"/>
      <c r="Q10" s="29"/>
      <c r="R10" s="29"/>
      <c r="S10" s="29"/>
      <c r="T10" s="29"/>
      <c r="U10" s="29"/>
      <c r="V10" s="33"/>
      <c r="W10" s="34" t="s">
        <v>33</v>
      </c>
      <c r="X10" s="34" t="s">
        <v>34</v>
      </c>
      <c r="Y10" s="34" t="s">
        <v>47</v>
      </c>
      <c r="Z10" s="34" t="s">
        <v>48</v>
      </c>
      <c r="AA10" s="39" t="s">
        <v>61</v>
      </c>
      <c r="AB10" s="39" t="s">
        <v>62</v>
      </c>
      <c r="AC10" s="40"/>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c r="IW10" s="42"/>
      <c r="IX10" s="42"/>
      <c r="IY10" s="42"/>
    </row>
    <row r="11" s="5" customFormat="1" ht="181" customHeight="1" spans="1:259">
      <c r="A11" s="19">
        <v>6</v>
      </c>
      <c r="B11" s="19" t="s">
        <v>25</v>
      </c>
      <c r="C11" s="19" t="s">
        <v>63</v>
      </c>
      <c r="D11" s="20" t="s">
        <v>64</v>
      </c>
      <c r="E11" s="20" t="s">
        <v>28</v>
      </c>
      <c r="F11" s="19" t="s">
        <v>29</v>
      </c>
      <c r="G11" s="21" t="s">
        <v>30</v>
      </c>
      <c r="H11" s="21" t="s">
        <v>59</v>
      </c>
      <c r="I11" s="28" t="s">
        <v>65</v>
      </c>
      <c r="J11" s="29">
        <f>K11+R11+S11+T11+U11+V11</f>
        <v>4660</v>
      </c>
      <c r="K11" s="29">
        <f>SUM(L11:Q11)</f>
        <v>4660</v>
      </c>
      <c r="L11" s="29">
        <v>4660</v>
      </c>
      <c r="M11" s="29"/>
      <c r="N11" s="29"/>
      <c r="O11" s="29"/>
      <c r="P11" s="29"/>
      <c r="Q11" s="29"/>
      <c r="R11" s="29"/>
      <c r="S11" s="29"/>
      <c r="T11" s="29"/>
      <c r="U11" s="29"/>
      <c r="V11" s="33"/>
      <c r="W11" s="34" t="s">
        <v>33</v>
      </c>
      <c r="X11" s="34" t="s">
        <v>34</v>
      </c>
      <c r="Y11" s="34" t="s">
        <v>47</v>
      </c>
      <c r="Z11" s="34" t="s">
        <v>48</v>
      </c>
      <c r="AA11" s="39" t="s">
        <v>61</v>
      </c>
      <c r="AB11" s="39" t="s">
        <v>62</v>
      </c>
      <c r="AC11" s="40"/>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c r="IW11" s="42"/>
      <c r="IX11" s="42"/>
      <c r="IY11" s="42"/>
    </row>
    <row r="12" s="5" customFormat="1" ht="151" customHeight="1" spans="1:259">
      <c r="A12" s="19">
        <v>7</v>
      </c>
      <c r="B12" s="19" t="s">
        <v>25</v>
      </c>
      <c r="C12" s="19" t="s">
        <v>66</v>
      </c>
      <c r="D12" s="20" t="s">
        <v>67</v>
      </c>
      <c r="E12" s="20" t="s">
        <v>28</v>
      </c>
      <c r="F12" s="19" t="s">
        <v>68</v>
      </c>
      <c r="G12" s="21" t="s">
        <v>30</v>
      </c>
      <c r="H12" s="21" t="s">
        <v>69</v>
      </c>
      <c r="I12" s="28" t="s">
        <v>70</v>
      </c>
      <c r="J12" s="29">
        <f>K12+R12+S12+T12+U12+V12</f>
        <v>980</v>
      </c>
      <c r="K12" s="29">
        <f>SUM(L12:Q12)</f>
        <v>980</v>
      </c>
      <c r="L12" s="29">
        <v>980</v>
      </c>
      <c r="M12" s="29"/>
      <c r="N12" s="29"/>
      <c r="O12" s="29"/>
      <c r="P12" s="29"/>
      <c r="Q12" s="29"/>
      <c r="R12" s="29"/>
      <c r="S12" s="29"/>
      <c r="T12" s="29"/>
      <c r="U12" s="29"/>
      <c r="V12" s="33"/>
      <c r="W12" s="34" t="s">
        <v>33</v>
      </c>
      <c r="X12" s="34" t="s">
        <v>34</v>
      </c>
      <c r="Y12" s="34" t="s">
        <v>47</v>
      </c>
      <c r="Z12" s="34" t="s">
        <v>48</v>
      </c>
      <c r="AA12" s="39" t="s">
        <v>40</v>
      </c>
      <c r="AB12" s="39" t="s">
        <v>71</v>
      </c>
      <c r="AC12" s="40"/>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c r="IF12" s="42"/>
      <c r="IG12" s="42"/>
      <c r="IH12" s="42"/>
      <c r="II12" s="42"/>
      <c r="IJ12" s="42"/>
      <c r="IK12" s="42"/>
      <c r="IL12" s="42"/>
      <c r="IM12" s="42"/>
      <c r="IN12" s="42"/>
      <c r="IO12" s="42"/>
      <c r="IP12" s="42"/>
      <c r="IQ12" s="42"/>
      <c r="IR12" s="42"/>
      <c r="IS12" s="42"/>
      <c r="IT12" s="42"/>
      <c r="IU12" s="42"/>
      <c r="IV12" s="42"/>
      <c r="IW12" s="42"/>
      <c r="IX12" s="42"/>
      <c r="IY12" s="42"/>
    </row>
    <row r="13" s="5" customFormat="1" ht="249" customHeight="1" spans="1:259">
      <c r="A13" s="19">
        <v>8</v>
      </c>
      <c r="B13" s="19" t="s">
        <v>25</v>
      </c>
      <c r="C13" s="19" t="s">
        <v>72</v>
      </c>
      <c r="D13" s="20" t="s">
        <v>73</v>
      </c>
      <c r="E13" s="20" t="s">
        <v>28</v>
      </c>
      <c r="F13" s="19" t="s">
        <v>29</v>
      </c>
      <c r="G13" s="21" t="s">
        <v>30</v>
      </c>
      <c r="H13" s="21" t="s">
        <v>74</v>
      </c>
      <c r="I13" s="28" t="s">
        <v>75</v>
      </c>
      <c r="J13" s="29">
        <f>K13+R13+S13+T13+U13+V13</f>
        <v>3733</v>
      </c>
      <c r="K13" s="29">
        <f>SUM(L13:Q13)</f>
        <v>3733</v>
      </c>
      <c r="L13" s="29">
        <v>3733</v>
      </c>
      <c r="M13" s="29"/>
      <c r="N13" s="29"/>
      <c r="O13" s="29"/>
      <c r="P13" s="29"/>
      <c r="Q13" s="29"/>
      <c r="R13" s="29"/>
      <c r="S13" s="29"/>
      <c r="T13" s="29"/>
      <c r="U13" s="29"/>
      <c r="V13" s="33"/>
      <c r="W13" s="34" t="s">
        <v>33</v>
      </c>
      <c r="X13" s="34" t="s">
        <v>34</v>
      </c>
      <c r="Y13" s="34" t="s">
        <v>47</v>
      </c>
      <c r="Z13" s="34" t="s">
        <v>48</v>
      </c>
      <c r="AA13" s="39" t="s">
        <v>76</v>
      </c>
      <c r="AB13" s="39" t="s">
        <v>77</v>
      </c>
      <c r="AC13" s="40"/>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c r="IQ13" s="42"/>
      <c r="IR13" s="42"/>
      <c r="IS13" s="42"/>
      <c r="IT13" s="42"/>
      <c r="IU13" s="42"/>
      <c r="IV13" s="42"/>
      <c r="IW13" s="42"/>
      <c r="IX13" s="42"/>
      <c r="IY13" s="42"/>
    </row>
    <row r="14" s="5" customFormat="1" ht="125" customHeight="1" spans="1:259">
      <c r="A14" s="19">
        <v>9</v>
      </c>
      <c r="B14" s="19" t="s">
        <v>25</v>
      </c>
      <c r="C14" s="19" t="s">
        <v>78</v>
      </c>
      <c r="D14" s="20" t="s">
        <v>79</v>
      </c>
      <c r="E14" s="20" t="s">
        <v>28</v>
      </c>
      <c r="F14" s="19" t="s">
        <v>29</v>
      </c>
      <c r="G14" s="21" t="s">
        <v>80</v>
      </c>
      <c r="H14" s="21" t="s">
        <v>25</v>
      </c>
      <c r="I14" s="28" t="s">
        <v>81</v>
      </c>
      <c r="J14" s="29">
        <f t="shared" ref="J14:J22" si="1">K14+R14+S14+T14+U14+V14</f>
        <v>1739.698972</v>
      </c>
      <c r="K14" s="29">
        <f t="shared" ref="K14:K22" si="2">SUM(L14:Q14)</f>
        <v>1739.698972</v>
      </c>
      <c r="L14" s="29">
        <v>1739.698972</v>
      </c>
      <c r="M14" s="29"/>
      <c r="N14" s="29"/>
      <c r="O14" s="29"/>
      <c r="P14" s="29"/>
      <c r="Q14" s="29"/>
      <c r="R14" s="29"/>
      <c r="S14" s="29"/>
      <c r="T14" s="29"/>
      <c r="U14" s="29"/>
      <c r="V14" s="33"/>
      <c r="W14" s="34" t="s">
        <v>33</v>
      </c>
      <c r="X14" s="34" t="s">
        <v>34</v>
      </c>
      <c r="Y14" s="34" t="s">
        <v>47</v>
      </c>
      <c r="Z14" s="34" t="s">
        <v>48</v>
      </c>
      <c r="AA14" s="39" t="s">
        <v>82</v>
      </c>
      <c r="AB14" s="39" t="s">
        <v>83</v>
      </c>
      <c r="AC14" s="40"/>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c r="HR14" s="42"/>
      <c r="HS14" s="42"/>
      <c r="HT14" s="42"/>
      <c r="HU14" s="42"/>
      <c r="HV14" s="42"/>
      <c r="HW14" s="42"/>
      <c r="HX14" s="42"/>
      <c r="HY14" s="42"/>
      <c r="HZ14" s="42"/>
      <c r="IA14" s="42"/>
      <c r="IB14" s="42"/>
      <c r="IC14" s="42"/>
      <c r="ID14" s="42"/>
      <c r="IE14" s="42"/>
      <c r="IF14" s="42"/>
      <c r="IG14" s="42"/>
      <c r="IH14" s="42"/>
      <c r="II14" s="42"/>
      <c r="IJ14" s="42"/>
      <c r="IK14" s="42"/>
      <c r="IL14" s="42"/>
      <c r="IM14" s="42"/>
      <c r="IN14" s="42"/>
      <c r="IO14" s="42"/>
      <c r="IP14" s="42"/>
      <c r="IQ14" s="42"/>
      <c r="IR14" s="42"/>
      <c r="IS14" s="42"/>
      <c r="IT14" s="42"/>
      <c r="IU14" s="42"/>
      <c r="IV14" s="42"/>
      <c r="IW14" s="42"/>
      <c r="IX14" s="42"/>
      <c r="IY14" s="42"/>
    </row>
    <row r="15" s="5" customFormat="1" ht="130" customHeight="1" spans="1:259">
      <c r="A15" s="19">
        <v>10</v>
      </c>
      <c r="B15" s="19" t="s">
        <v>25</v>
      </c>
      <c r="C15" s="19" t="s">
        <v>84</v>
      </c>
      <c r="D15" s="20" t="s">
        <v>85</v>
      </c>
      <c r="E15" s="20" t="s">
        <v>86</v>
      </c>
      <c r="F15" s="19" t="s">
        <v>29</v>
      </c>
      <c r="G15" s="21" t="s">
        <v>80</v>
      </c>
      <c r="H15" s="21" t="s">
        <v>87</v>
      </c>
      <c r="I15" s="28" t="s">
        <v>88</v>
      </c>
      <c r="J15" s="29">
        <f t="shared" si="1"/>
        <v>1098.6</v>
      </c>
      <c r="K15" s="29">
        <f t="shared" si="2"/>
        <v>1098.6</v>
      </c>
      <c r="L15" s="29">
        <v>1098.6</v>
      </c>
      <c r="M15" s="29"/>
      <c r="N15" s="29"/>
      <c r="O15" s="29"/>
      <c r="P15" s="29"/>
      <c r="Q15" s="29"/>
      <c r="R15" s="29"/>
      <c r="S15" s="29"/>
      <c r="T15" s="29"/>
      <c r="U15" s="29"/>
      <c r="V15" s="33"/>
      <c r="W15" s="34" t="s">
        <v>33</v>
      </c>
      <c r="X15" s="34" t="s">
        <v>34</v>
      </c>
      <c r="Y15" s="34" t="s">
        <v>47</v>
      </c>
      <c r="Z15" s="34" t="s">
        <v>48</v>
      </c>
      <c r="AA15" s="39" t="s">
        <v>76</v>
      </c>
      <c r="AB15" s="39" t="s">
        <v>77</v>
      </c>
      <c r="AC15" s="40"/>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c r="IQ15" s="42"/>
      <c r="IR15" s="42"/>
      <c r="IS15" s="42"/>
      <c r="IT15" s="42"/>
      <c r="IU15" s="42"/>
      <c r="IV15" s="42"/>
      <c r="IW15" s="42"/>
      <c r="IX15" s="42"/>
      <c r="IY15" s="42"/>
    </row>
    <row r="16" s="5" customFormat="1" ht="130" customHeight="1" spans="1:259">
      <c r="A16" s="19">
        <v>11</v>
      </c>
      <c r="B16" s="19" t="s">
        <v>25</v>
      </c>
      <c r="C16" s="19" t="s">
        <v>89</v>
      </c>
      <c r="D16" s="20" t="s">
        <v>90</v>
      </c>
      <c r="E16" s="20" t="s">
        <v>86</v>
      </c>
      <c r="F16" s="19" t="s">
        <v>29</v>
      </c>
      <c r="G16" s="21" t="s">
        <v>80</v>
      </c>
      <c r="H16" s="21" t="s">
        <v>87</v>
      </c>
      <c r="I16" s="28" t="s">
        <v>91</v>
      </c>
      <c r="J16" s="29">
        <f t="shared" si="1"/>
        <v>2482.488</v>
      </c>
      <c r="K16" s="29">
        <f t="shared" si="2"/>
        <v>2482.488</v>
      </c>
      <c r="L16" s="29">
        <v>2482.488</v>
      </c>
      <c r="M16" s="29"/>
      <c r="N16" s="29"/>
      <c r="O16" s="29"/>
      <c r="P16" s="29"/>
      <c r="Q16" s="29"/>
      <c r="R16" s="29"/>
      <c r="S16" s="29"/>
      <c r="T16" s="29"/>
      <c r="U16" s="29"/>
      <c r="V16" s="33"/>
      <c r="W16" s="34" t="s">
        <v>33</v>
      </c>
      <c r="X16" s="34" t="s">
        <v>34</v>
      </c>
      <c r="Y16" s="34" t="s">
        <v>47</v>
      </c>
      <c r="Z16" s="34" t="s">
        <v>48</v>
      </c>
      <c r="AA16" s="39" t="s">
        <v>92</v>
      </c>
      <c r="AB16" s="39" t="s">
        <v>93</v>
      </c>
      <c r="AC16" s="40"/>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c r="IN16" s="42"/>
      <c r="IO16" s="42"/>
      <c r="IP16" s="42"/>
      <c r="IQ16" s="42"/>
      <c r="IR16" s="42"/>
      <c r="IS16" s="42"/>
      <c r="IT16" s="42"/>
      <c r="IU16" s="42"/>
      <c r="IV16" s="42"/>
      <c r="IW16" s="42"/>
      <c r="IX16" s="42"/>
      <c r="IY16" s="42"/>
    </row>
    <row r="17" s="5" customFormat="1" ht="103" customHeight="1" spans="1:259">
      <c r="A17" s="19">
        <v>12</v>
      </c>
      <c r="B17" s="19" t="s">
        <v>25</v>
      </c>
      <c r="C17" s="19" t="s">
        <v>94</v>
      </c>
      <c r="D17" s="20" t="s">
        <v>95</v>
      </c>
      <c r="E17" s="20" t="s">
        <v>86</v>
      </c>
      <c r="F17" s="19" t="s">
        <v>29</v>
      </c>
      <c r="G17" s="21" t="s">
        <v>30</v>
      </c>
      <c r="H17" s="21" t="s">
        <v>87</v>
      </c>
      <c r="I17" s="28" t="s">
        <v>96</v>
      </c>
      <c r="J17" s="29">
        <f t="shared" si="1"/>
        <v>147.7347</v>
      </c>
      <c r="K17" s="29">
        <f t="shared" si="2"/>
        <v>147.7347</v>
      </c>
      <c r="L17" s="29">
        <v>147.7347</v>
      </c>
      <c r="M17" s="29"/>
      <c r="N17" s="29"/>
      <c r="O17" s="29"/>
      <c r="P17" s="29"/>
      <c r="Q17" s="29"/>
      <c r="R17" s="29"/>
      <c r="S17" s="29"/>
      <c r="T17" s="29"/>
      <c r="U17" s="29"/>
      <c r="V17" s="33"/>
      <c r="W17" s="34" t="s">
        <v>33</v>
      </c>
      <c r="X17" s="34" t="s">
        <v>34</v>
      </c>
      <c r="Y17" s="34" t="s">
        <v>47</v>
      </c>
      <c r="Z17" s="34" t="s">
        <v>48</v>
      </c>
      <c r="AA17" s="39" t="s">
        <v>92</v>
      </c>
      <c r="AB17" s="39" t="s">
        <v>93</v>
      </c>
      <c r="AC17" s="40"/>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c r="HU17" s="42"/>
      <c r="HV17" s="42"/>
      <c r="HW17" s="42"/>
      <c r="HX17" s="42"/>
      <c r="HY17" s="42"/>
      <c r="HZ17" s="42"/>
      <c r="IA17" s="42"/>
      <c r="IB17" s="42"/>
      <c r="IC17" s="42"/>
      <c r="ID17" s="42"/>
      <c r="IE17" s="42"/>
      <c r="IF17" s="42"/>
      <c r="IG17" s="42"/>
      <c r="IH17" s="42"/>
      <c r="II17" s="42"/>
      <c r="IJ17" s="42"/>
      <c r="IK17" s="42"/>
      <c r="IL17" s="42"/>
      <c r="IM17" s="42"/>
      <c r="IN17" s="42"/>
      <c r="IO17" s="42"/>
      <c r="IP17" s="42"/>
      <c r="IQ17" s="42"/>
      <c r="IR17" s="42"/>
      <c r="IS17" s="42"/>
      <c r="IT17" s="42"/>
      <c r="IU17" s="42"/>
      <c r="IV17" s="42"/>
      <c r="IW17" s="42"/>
      <c r="IX17" s="42"/>
      <c r="IY17" s="42"/>
    </row>
    <row r="18" s="5" customFormat="1" ht="272" customHeight="1" spans="1:259">
      <c r="A18" s="19">
        <v>13</v>
      </c>
      <c r="B18" s="19" t="s">
        <v>25</v>
      </c>
      <c r="C18" s="19" t="s">
        <v>97</v>
      </c>
      <c r="D18" s="20" t="s">
        <v>98</v>
      </c>
      <c r="E18" s="20" t="s">
        <v>99</v>
      </c>
      <c r="F18" s="19" t="s">
        <v>29</v>
      </c>
      <c r="G18" s="21" t="s">
        <v>30</v>
      </c>
      <c r="H18" s="21" t="s">
        <v>59</v>
      </c>
      <c r="I18" s="28" t="s">
        <v>100</v>
      </c>
      <c r="J18" s="29">
        <f t="shared" si="1"/>
        <v>4450</v>
      </c>
      <c r="K18" s="29">
        <f t="shared" si="2"/>
        <v>3095.43</v>
      </c>
      <c r="L18" s="29">
        <v>1950</v>
      </c>
      <c r="M18" s="29"/>
      <c r="N18" s="29">
        <v>1145.43</v>
      </c>
      <c r="O18" s="29"/>
      <c r="P18" s="29"/>
      <c r="Q18" s="29"/>
      <c r="R18" s="29">
        <v>354.57</v>
      </c>
      <c r="S18" s="29">
        <v>1000</v>
      </c>
      <c r="T18" s="29"/>
      <c r="U18" s="29"/>
      <c r="V18" s="33"/>
      <c r="W18" s="34" t="s">
        <v>33</v>
      </c>
      <c r="X18" s="34" t="s">
        <v>34</v>
      </c>
      <c r="Y18" s="34" t="s">
        <v>47</v>
      </c>
      <c r="Z18" s="34" t="s">
        <v>48</v>
      </c>
      <c r="AA18" s="39" t="s">
        <v>61</v>
      </c>
      <c r="AB18" s="39" t="s">
        <v>62</v>
      </c>
      <c r="AC18" s="40"/>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c r="IQ18" s="42"/>
      <c r="IR18" s="42"/>
      <c r="IS18" s="42"/>
      <c r="IT18" s="42"/>
      <c r="IU18" s="42"/>
      <c r="IV18" s="42"/>
      <c r="IW18" s="42"/>
      <c r="IX18" s="42"/>
      <c r="IY18" s="42"/>
    </row>
    <row r="19" s="5" customFormat="1" ht="314" customHeight="1" spans="1:259">
      <c r="A19" s="19">
        <v>14</v>
      </c>
      <c r="B19" s="19" t="s">
        <v>25</v>
      </c>
      <c r="C19" s="19" t="s">
        <v>101</v>
      </c>
      <c r="D19" s="20" t="s">
        <v>102</v>
      </c>
      <c r="E19" s="20" t="s">
        <v>99</v>
      </c>
      <c r="F19" s="19" t="s">
        <v>29</v>
      </c>
      <c r="G19" s="21" t="s">
        <v>30</v>
      </c>
      <c r="H19" s="21" t="s">
        <v>103</v>
      </c>
      <c r="I19" s="28" t="s">
        <v>104</v>
      </c>
      <c r="J19" s="29">
        <f t="shared" si="1"/>
        <v>2185</v>
      </c>
      <c r="K19" s="29">
        <f t="shared" si="2"/>
        <v>1185</v>
      </c>
      <c r="L19" s="29">
        <v>1185</v>
      </c>
      <c r="M19" s="29"/>
      <c r="N19" s="29"/>
      <c r="O19" s="29"/>
      <c r="P19" s="29"/>
      <c r="Q19" s="29"/>
      <c r="R19" s="29"/>
      <c r="S19" s="29">
        <v>1000</v>
      </c>
      <c r="T19" s="29"/>
      <c r="U19" s="29"/>
      <c r="V19" s="33"/>
      <c r="W19" s="34" t="s">
        <v>33</v>
      </c>
      <c r="X19" s="34" t="s">
        <v>34</v>
      </c>
      <c r="Y19" s="34" t="s">
        <v>47</v>
      </c>
      <c r="Z19" s="34" t="s">
        <v>48</v>
      </c>
      <c r="AA19" s="39" t="s">
        <v>35</v>
      </c>
      <c r="AB19" s="39" t="s">
        <v>36</v>
      </c>
      <c r="AC19" s="40"/>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c r="IT19" s="42"/>
      <c r="IU19" s="42"/>
      <c r="IV19" s="42"/>
      <c r="IW19" s="42"/>
      <c r="IX19" s="42"/>
      <c r="IY19" s="42"/>
    </row>
    <row r="20" s="5" customFormat="1" ht="121" customHeight="1" spans="1:259">
      <c r="A20" s="19">
        <v>15</v>
      </c>
      <c r="B20" s="19" t="s">
        <v>25</v>
      </c>
      <c r="C20" s="19" t="s">
        <v>105</v>
      </c>
      <c r="D20" s="20" t="s">
        <v>106</v>
      </c>
      <c r="E20" s="20" t="s">
        <v>99</v>
      </c>
      <c r="F20" s="19" t="s">
        <v>29</v>
      </c>
      <c r="G20" s="21" t="s">
        <v>30</v>
      </c>
      <c r="H20" s="21" t="s">
        <v>107</v>
      </c>
      <c r="I20" s="28" t="s">
        <v>108</v>
      </c>
      <c r="J20" s="29">
        <f t="shared" si="1"/>
        <v>6932.047473</v>
      </c>
      <c r="K20" s="29">
        <f t="shared" si="2"/>
        <v>6792.047473</v>
      </c>
      <c r="L20" s="29">
        <v>6792.047473</v>
      </c>
      <c r="M20" s="29"/>
      <c r="N20" s="29"/>
      <c r="O20" s="29"/>
      <c r="P20" s="29"/>
      <c r="Q20" s="29"/>
      <c r="R20" s="29">
        <v>140</v>
      </c>
      <c r="S20" s="29"/>
      <c r="T20" s="29"/>
      <c r="U20" s="29"/>
      <c r="V20" s="33"/>
      <c r="W20" s="34" t="s">
        <v>33</v>
      </c>
      <c r="X20" s="34" t="s">
        <v>34</v>
      </c>
      <c r="Y20" s="34" t="s">
        <v>47</v>
      </c>
      <c r="Z20" s="34" t="s">
        <v>48</v>
      </c>
      <c r="AA20" s="39" t="s">
        <v>109</v>
      </c>
      <c r="AB20" s="39" t="s">
        <v>110</v>
      </c>
      <c r="AC20" s="40"/>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c r="IT20" s="42"/>
      <c r="IU20" s="42"/>
      <c r="IV20" s="42"/>
      <c r="IW20" s="42"/>
      <c r="IX20" s="42"/>
      <c r="IY20" s="42"/>
    </row>
    <row r="21" s="5" customFormat="1" ht="121" customHeight="1" spans="1:259">
      <c r="A21" s="19">
        <v>16</v>
      </c>
      <c r="B21" s="19" t="s">
        <v>25</v>
      </c>
      <c r="C21" s="19" t="s">
        <v>111</v>
      </c>
      <c r="D21" s="20" t="s">
        <v>112</v>
      </c>
      <c r="E21" s="20" t="s">
        <v>99</v>
      </c>
      <c r="F21" s="19" t="s">
        <v>29</v>
      </c>
      <c r="G21" s="21" t="s">
        <v>30</v>
      </c>
      <c r="H21" s="21" t="s">
        <v>113</v>
      </c>
      <c r="I21" s="28" t="s">
        <v>114</v>
      </c>
      <c r="J21" s="29">
        <f t="shared" si="1"/>
        <v>2400</v>
      </c>
      <c r="K21" s="29">
        <f t="shared" si="2"/>
        <v>2400</v>
      </c>
      <c r="L21" s="29">
        <v>2400</v>
      </c>
      <c r="M21" s="29"/>
      <c r="N21" s="29"/>
      <c r="O21" s="29"/>
      <c r="P21" s="29"/>
      <c r="Q21" s="29"/>
      <c r="R21" s="29"/>
      <c r="S21" s="29"/>
      <c r="T21" s="29"/>
      <c r="U21" s="29"/>
      <c r="V21" s="33"/>
      <c r="W21" s="34" t="s">
        <v>33</v>
      </c>
      <c r="X21" s="34" t="s">
        <v>34</v>
      </c>
      <c r="Y21" s="34" t="s">
        <v>47</v>
      </c>
      <c r="Z21" s="34" t="s">
        <v>48</v>
      </c>
      <c r="AA21" s="39" t="s">
        <v>109</v>
      </c>
      <c r="AB21" s="39" t="s">
        <v>110</v>
      </c>
      <c r="AC21" s="40"/>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c r="IU21" s="42"/>
      <c r="IV21" s="42"/>
      <c r="IW21" s="42"/>
      <c r="IX21" s="42"/>
      <c r="IY21" s="42"/>
    </row>
    <row r="22" s="5" customFormat="1" ht="409" customHeight="1" spans="1:259">
      <c r="A22" s="19">
        <v>17</v>
      </c>
      <c r="B22" s="19" t="s">
        <v>25</v>
      </c>
      <c r="C22" s="19" t="s">
        <v>115</v>
      </c>
      <c r="D22" s="20" t="s">
        <v>116</v>
      </c>
      <c r="E22" s="20" t="s">
        <v>99</v>
      </c>
      <c r="F22" s="19" t="s">
        <v>29</v>
      </c>
      <c r="G22" s="21" t="s">
        <v>30</v>
      </c>
      <c r="H22" s="21" t="s">
        <v>117</v>
      </c>
      <c r="I22" s="28" t="s">
        <v>118</v>
      </c>
      <c r="J22" s="29">
        <f t="shared" si="1"/>
        <v>2686.200152</v>
      </c>
      <c r="K22" s="29">
        <f t="shared" si="2"/>
        <v>2686.200152</v>
      </c>
      <c r="L22" s="29">
        <v>55</v>
      </c>
      <c r="M22" s="29">
        <v>2631.200152</v>
      </c>
      <c r="N22" s="29"/>
      <c r="O22" s="29"/>
      <c r="P22" s="29"/>
      <c r="Q22" s="29"/>
      <c r="R22" s="29"/>
      <c r="S22" s="29"/>
      <c r="T22" s="29"/>
      <c r="U22" s="29"/>
      <c r="V22" s="33"/>
      <c r="W22" s="34" t="s">
        <v>33</v>
      </c>
      <c r="X22" s="34" t="s">
        <v>34</v>
      </c>
      <c r="Y22" s="34" t="s">
        <v>47</v>
      </c>
      <c r="Z22" s="34" t="s">
        <v>48</v>
      </c>
      <c r="AA22" s="39" t="s">
        <v>119</v>
      </c>
      <c r="AB22" s="39" t="s">
        <v>120</v>
      </c>
      <c r="AC22" s="40"/>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c r="IQ22" s="42"/>
      <c r="IR22" s="42"/>
      <c r="IS22" s="42"/>
      <c r="IT22" s="42"/>
      <c r="IU22" s="42"/>
      <c r="IV22" s="42"/>
      <c r="IW22" s="42"/>
      <c r="IX22" s="42"/>
      <c r="IY22" s="42"/>
    </row>
    <row r="23" s="5" customFormat="1" ht="158" customHeight="1" spans="1:259">
      <c r="A23" s="19">
        <v>18</v>
      </c>
      <c r="B23" s="19" t="s">
        <v>25</v>
      </c>
      <c r="C23" s="19" t="s">
        <v>121</v>
      </c>
      <c r="D23" s="20" t="s">
        <v>122</v>
      </c>
      <c r="E23" s="20" t="s">
        <v>99</v>
      </c>
      <c r="F23" s="19" t="s">
        <v>123</v>
      </c>
      <c r="G23" s="21" t="s">
        <v>29</v>
      </c>
      <c r="H23" s="21" t="s">
        <v>124</v>
      </c>
      <c r="I23" s="28" t="s">
        <v>125</v>
      </c>
      <c r="J23" s="29">
        <f t="shared" ref="J14:J31" si="3">K23+R23+S23+T23+U23+V23</f>
        <v>127.08</v>
      </c>
      <c r="K23" s="29">
        <f t="shared" ref="K14:K31" si="4">SUM(L23:Q23)</f>
        <v>127.08</v>
      </c>
      <c r="L23" s="29">
        <v>127.08</v>
      </c>
      <c r="M23" s="29"/>
      <c r="N23" s="29"/>
      <c r="O23" s="29"/>
      <c r="P23" s="29"/>
      <c r="Q23" s="29"/>
      <c r="R23" s="29"/>
      <c r="S23" s="29"/>
      <c r="T23" s="29"/>
      <c r="U23" s="29"/>
      <c r="V23" s="33"/>
      <c r="W23" s="34" t="s">
        <v>33</v>
      </c>
      <c r="X23" s="34" t="s">
        <v>34</v>
      </c>
      <c r="Y23" s="34" t="s">
        <v>47</v>
      </c>
      <c r="Z23" s="34" t="s">
        <v>48</v>
      </c>
      <c r="AA23" s="39" t="s">
        <v>126</v>
      </c>
      <c r="AB23" s="39" t="s">
        <v>127</v>
      </c>
      <c r="AC23" s="40"/>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c r="IU23" s="42"/>
      <c r="IV23" s="42"/>
      <c r="IW23" s="42"/>
      <c r="IX23" s="42"/>
      <c r="IY23" s="42"/>
    </row>
    <row r="24" s="5" customFormat="1" ht="158" customHeight="1" spans="1:259">
      <c r="A24" s="19">
        <v>19</v>
      </c>
      <c r="B24" s="19" t="s">
        <v>25</v>
      </c>
      <c r="C24" s="19" t="s">
        <v>128</v>
      </c>
      <c r="D24" s="20" t="s">
        <v>129</v>
      </c>
      <c r="E24" s="20" t="s">
        <v>99</v>
      </c>
      <c r="F24" s="19" t="s">
        <v>130</v>
      </c>
      <c r="G24" s="21" t="s">
        <v>29</v>
      </c>
      <c r="H24" s="21" t="s">
        <v>131</v>
      </c>
      <c r="I24" s="28" t="s">
        <v>132</v>
      </c>
      <c r="J24" s="29">
        <f t="shared" si="3"/>
        <v>662</v>
      </c>
      <c r="K24" s="29">
        <f t="shared" si="4"/>
        <v>662</v>
      </c>
      <c r="L24" s="29">
        <v>662</v>
      </c>
      <c r="M24" s="29"/>
      <c r="N24" s="29"/>
      <c r="O24" s="29"/>
      <c r="P24" s="29"/>
      <c r="Q24" s="29"/>
      <c r="R24" s="29"/>
      <c r="S24" s="29"/>
      <c r="T24" s="29"/>
      <c r="U24" s="29"/>
      <c r="V24" s="33"/>
      <c r="W24" s="34" t="s">
        <v>33</v>
      </c>
      <c r="X24" s="34" t="s">
        <v>34</v>
      </c>
      <c r="Y24" s="34" t="s">
        <v>47</v>
      </c>
      <c r="Z24" s="34" t="s">
        <v>48</v>
      </c>
      <c r="AA24" s="39" t="s">
        <v>133</v>
      </c>
      <c r="AB24" s="39" t="s">
        <v>134</v>
      </c>
      <c r="AC24" s="40"/>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c r="IU24" s="42"/>
      <c r="IV24" s="42"/>
      <c r="IW24" s="42"/>
      <c r="IX24" s="42"/>
      <c r="IY24" s="42"/>
    </row>
    <row r="25" s="5" customFormat="1" ht="129" customHeight="1" spans="1:259">
      <c r="A25" s="19">
        <v>20</v>
      </c>
      <c r="B25" s="19" t="s">
        <v>25</v>
      </c>
      <c r="C25" s="19" t="s">
        <v>135</v>
      </c>
      <c r="D25" s="20" t="s">
        <v>136</v>
      </c>
      <c r="E25" s="20" t="s">
        <v>137</v>
      </c>
      <c r="F25" s="19" t="s">
        <v>29</v>
      </c>
      <c r="G25" s="21" t="s">
        <v>80</v>
      </c>
      <c r="H25" s="21" t="s">
        <v>138</v>
      </c>
      <c r="I25" s="28" t="s">
        <v>139</v>
      </c>
      <c r="J25" s="29">
        <f t="shared" si="3"/>
        <v>314.928</v>
      </c>
      <c r="K25" s="29">
        <f t="shared" si="4"/>
        <v>314.928</v>
      </c>
      <c r="L25" s="29">
        <v>314.928</v>
      </c>
      <c r="M25" s="29"/>
      <c r="N25" s="29"/>
      <c r="O25" s="29"/>
      <c r="P25" s="29"/>
      <c r="Q25" s="29"/>
      <c r="R25" s="29"/>
      <c r="S25" s="29"/>
      <c r="T25" s="29"/>
      <c r="U25" s="29"/>
      <c r="V25" s="33"/>
      <c r="W25" s="34" t="s">
        <v>33</v>
      </c>
      <c r="X25" s="34" t="s">
        <v>34</v>
      </c>
      <c r="Y25" s="34" t="s">
        <v>47</v>
      </c>
      <c r="Z25" s="34" t="s">
        <v>48</v>
      </c>
      <c r="AA25" s="39" t="s">
        <v>140</v>
      </c>
      <c r="AB25" s="39" t="s">
        <v>141</v>
      </c>
      <c r="AC25" s="40"/>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c r="IW25" s="42"/>
      <c r="IX25" s="42"/>
      <c r="IY25" s="42"/>
    </row>
    <row r="26" s="5" customFormat="1" ht="132" customHeight="1" spans="1:259">
      <c r="A26" s="19">
        <v>21</v>
      </c>
      <c r="B26" s="19" t="s">
        <v>25</v>
      </c>
      <c r="C26" s="19" t="s">
        <v>142</v>
      </c>
      <c r="D26" s="20" t="s">
        <v>143</v>
      </c>
      <c r="E26" s="20" t="s">
        <v>137</v>
      </c>
      <c r="F26" s="19" t="s">
        <v>29</v>
      </c>
      <c r="G26" s="21" t="s">
        <v>30</v>
      </c>
      <c r="H26" s="21" t="s">
        <v>144</v>
      </c>
      <c r="I26" s="28" t="s">
        <v>145</v>
      </c>
      <c r="J26" s="29">
        <f t="shared" si="3"/>
        <v>58</v>
      </c>
      <c r="K26" s="29">
        <f t="shared" si="4"/>
        <v>58</v>
      </c>
      <c r="L26" s="29">
        <v>58</v>
      </c>
      <c r="M26" s="29"/>
      <c r="N26" s="29"/>
      <c r="O26" s="29"/>
      <c r="P26" s="29"/>
      <c r="Q26" s="29"/>
      <c r="R26" s="29"/>
      <c r="S26" s="29"/>
      <c r="T26" s="29"/>
      <c r="U26" s="29"/>
      <c r="V26" s="33"/>
      <c r="W26" s="34" t="s">
        <v>33</v>
      </c>
      <c r="X26" s="34" t="s">
        <v>34</v>
      </c>
      <c r="Y26" s="34" t="s">
        <v>47</v>
      </c>
      <c r="Z26" s="34" t="s">
        <v>48</v>
      </c>
      <c r="AA26" s="39" t="s">
        <v>40</v>
      </c>
      <c r="AB26" s="39" t="s">
        <v>71</v>
      </c>
      <c r="AC26" s="40"/>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c r="IU26" s="42"/>
      <c r="IV26" s="42"/>
      <c r="IW26" s="42"/>
      <c r="IX26" s="42"/>
      <c r="IY26" s="42"/>
    </row>
    <row r="27" s="5" customFormat="1" ht="121" customHeight="1" spans="1:259">
      <c r="A27" s="19">
        <v>22</v>
      </c>
      <c r="B27" s="19" t="s">
        <v>25</v>
      </c>
      <c r="C27" s="19" t="s">
        <v>146</v>
      </c>
      <c r="D27" s="20" t="s">
        <v>147</v>
      </c>
      <c r="E27" s="20" t="s">
        <v>137</v>
      </c>
      <c r="F27" s="19" t="s">
        <v>29</v>
      </c>
      <c r="G27" s="21" t="s">
        <v>30</v>
      </c>
      <c r="H27" s="21" t="s">
        <v>148</v>
      </c>
      <c r="I27" s="28" t="s">
        <v>149</v>
      </c>
      <c r="J27" s="29">
        <f t="shared" si="3"/>
        <v>133.11426</v>
      </c>
      <c r="K27" s="29">
        <f t="shared" si="4"/>
        <v>133.11426</v>
      </c>
      <c r="L27" s="29">
        <v>133.11426</v>
      </c>
      <c r="M27" s="29"/>
      <c r="N27" s="29"/>
      <c r="O27" s="29"/>
      <c r="P27" s="29"/>
      <c r="Q27" s="29"/>
      <c r="R27" s="29"/>
      <c r="S27" s="29"/>
      <c r="T27" s="29"/>
      <c r="U27" s="29"/>
      <c r="V27" s="33"/>
      <c r="W27" s="34" t="s">
        <v>33</v>
      </c>
      <c r="X27" s="34" t="s">
        <v>34</v>
      </c>
      <c r="Y27" s="34" t="s">
        <v>47</v>
      </c>
      <c r="Z27" s="34" t="s">
        <v>48</v>
      </c>
      <c r="AA27" s="39" t="s">
        <v>49</v>
      </c>
      <c r="AB27" s="39" t="s">
        <v>50</v>
      </c>
      <c r="AC27" s="40"/>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c r="IR27" s="42"/>
      <c r="IS27" s="42"/>
      <c r="IT27" s="42"/>
      <c r="IU27" s="42"/>
      <c r="IV27" s="42"/>
      <c r="IW27" s="42"/>
      <c r="IX27" s="42"/>
      <c r="IY27" s="42"/>
    </row>
    <row r="28" s="5" customFormat="1" ht="158" customHeight="1" spans="1:259">
      <c r="A28" s="19">
        <v>23</v>
      </c>
      <c r="B28" s="19" t="s">
        <v>25</v>
      </c>
      <c r="C28" s="19" t="s">
        <v>150</v>
      </c>
      <c r="D28" s="20" t="s">
        <v>151</v>
      </c>
      <c r="E28" s="20" t="s">
        <v>137</v>
      </c>
      <c r="F28" s="19" t="s">
        <v>152</v>
      </c>
      <c r="G28" s="21" t="s">
        <v>29</v>
      </c>
      <c r="H28" s="21" t="s">
        <v>25</v>
      </c>
      <c r="I28" s="28" t="s">
        <v>153</v>
      </c>
      <c r="J28" s="29">
        <f t="shared" si="3"/>
        <v>213.5</v>
      </c>
      <c r="K28" s="29">
        <f t="shared" si="4"/>
        <v>213.5</v>
      </c>
      <c r="L28" s="29">
        <v>213.5</v>
      </c>
      <c r="M28" s="29"/>
      <c r="N28" s="29"/>
      <c r="O28" s="29"/>
      <c r="P28" s="29"/>
      <c r="Q28" s="29"/>
      <c r="R28" s="29"/>
      <c r="S28" s="29"/>
      <c r="T28" s="29"/>
      <c r="U28" s="29"/>
      <c r="V28" s="33"/>
      <c r="W28" s="34" t="s">
        <v>33</v>
      </c>
      <c r="X28" s="34" t="s">
        <v>34</v>
      </c>
      <c r="Y28" s="34" t="s">
        <v>47</v>
      </c>
      <c r="Z28" s="34" t="s">
        <v>48</v>
      </c>
      <c r="AA28" s="39" t="s">
        <v>154</v>
      </c>
      <c r="AB28" s="39" t="s">
        <v>155</v>
      </c>
      <c r="AC28" s="40"/>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c r="IR28" s="42"/>
      <c r="IS28" s="42"/>
      <c r="IT28" s="42"/>
      <c r="IU28" s="42"/>
      <c r="IV28" s="42"/>
      <c r="IW28" s="42"/>
      <c r="IX28" s="42"/>
      <c r="IY28" s="42"/>
    </row>
    <row r="29" s="5" customFormat="1" ht="121" customHeight="1" spans="1:259">
      <c r="A29" s="19">
        <v>24</v>
      </c>
      <c r="B29" s="19" t="s">
        <v>25</v>
      </c>
      <c r="C29" s="19" t="s">
        <v>156</v>
      </c>
      <c r="D29" s="20" t="s">
        <v>157</v>
      </c>
      <c r="E29" s="20" t="s">
        <v>158</v>
      </c>
      <c r="F29" s="19" t="s">
        <v>29</v>
      </c>
      <c r="G29" s="21" t="s">
        <v>30</v>
      </c>
      <c r="H29" s="21" t="s">
        <v>159</v>
      </c>
      <c r="I29" s="28" t="s">
        <v>160</v>
      </c>
      <c r="J29" s="29">
        <f t="shared" si="3"/>
        <v>2512.5</v>
      </c>
      <c r="K29" s="29">
        <f t="shared" si="4"/>
        <v>2512.5</v>
      </c>
      <c r="L29" s="29">
        <v>2512.5</v>
      </c>
      <c r="M29" s="29"/>
      <c r="N29" s="29"/>
      <c r="O29" s="29"/>
      <c r="P29" s="29"/>
      <c r="Q29" s="29"/>
      <c r="R29" s="29"/>
      <c r="S29" s="29"/>
      <c r="T29" s="29"/>
      <c r="U29" s="29"/>
      <c r="V29" s="33"/>
      <c r="W29" s="34" t="s">
        <v>33</v>
      </c>
      <c r="X29" s="34" t="s">
        <v>34</v>
      </c>
      <c r="Y29" s="34" t="s">
        <v>47</v>
      </c>
      <c r="Z29" s="34" t="s">
        <v>48</v>
      </c>
      <c r="AA29" s="39" t="s">
        <v>161</v>
      </c>
      <c r="AB29" s="39" t="s">
        <v>162</v>
      </c>
      <c r="AC29" s="40"/>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c r="IQ29" s="42"/>
      <c r="IR29" s="42"/>
      <c r="IS29" s="42"/>
      <c r="IT29" s="42"/>
      <c r="IU29" s="42"/>
      <c r="IV29" s="42"/>
      <c r="IW29" s="42"/>
      <c r="IX29" s="42"/>
      <c r="IY29" s="42"/>
    </row>
    <row r="30" s="5" customFormat="1" ht="158" customHeight="1" spans="1:259">
      <c r="A30" s="19">
        <v>25</v>
      </c>
      <c r="B30" s="19" t="s">
        <v>25</v>
      </c>
      <c r="C30" s="19" t="s">
        <v>163</v>
      </c>
      <c r="D30" s="20" t="s">
        <v>164</v>
      </c>
      <c r="E30" s="20" t="s">
        <v>165</v>
      </c>
      <c r="F30" s="19" t="s">
        <v>29</v>
      </c>
      <c r="G30" s="21" t="s">
        <v>30</v>
      </c>
      <c r="H30" s="21" t="s">
        <v>159</v>
      </c>
      <c r="I30" s="28" t="s">
        <v>166</v>
      </c>
      <c r="J30" s="29">
        <f t="shared" si="3"/>
        <v>27.59967</v>
      </c>
      <c r="K30" s="29">
        <f t="shared" si="4"/>
        <v>27.59967</v>
      </c>
      <c r="L30" s="29"/>
      <c r="M30" s="29"/>
      <c r="N30" s="29">
        <v>27.59967</v>
      </c>
      <c r="O30" s="29"/>
      <c r="P30" s="29"/>
      <c r="Q30" s="29"/>
      <c r="R30" s="29"/>
      <c r="S30" s="29"/>
      <c r="T30" s="29"/>
      <c r="U30" s="29"/>
      <c r="V30" s="33"/>
      <c r="W30" s="34" t="s">
        <v>33</v>
      </c>
      <c r="X30" s="34" t="s">
        <v>34</v>
      </c>
      <c r="Y30" s="34" t="s">
        <v>47</v>
      </c>
      <c r="Z30" s="34" t="s">
        <v>48</v>
      </c>
      <c r="AA30" s="39" t="s">
        <v>167</v>
      </c>
      <c r="AB30" s="39" t="s">
        <v>168</v>
      </c>
      <c r="AC30" s="40"/>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c r="IQ30" s="42"/>
      <c r="IR30" s="42"/>
      <c r="IS30" s="42"/>
      <c r="IT30" s="42"/>
      <c r="IU30" s="42"/>
      <c r="IV30" s="42"/>
      <c r="IW30" s="42"/>
      <c r="IX30" s="42"/>
      <c r="IY30" s="42"/>
    </row>
    <row r="31" s="5" customFormat="1" ht="158" customHeight="1" spans="1:259">
      <c r="A31" s="19">
        <v>26</v>
      </c>
      <c r="B31" s="19" t="s">
        <v>25</v>
      </c>
      <c r="C31" s="19" t="s">
        <v>169</v>
      </c>
      <c r="D31" s="20" t="s">
        <v>170</v>
      </c>
      <c r="E31" s="20" t="s">
        <v>170</v>
      </c>
      <c r="F31" s="19" t="s">
        <v>170</v>
      </c>
      <c r="G31" s="21" t="s">
        <v>29</v>
      </c>
      <c r="H31" s="21" t="s">
        <v>25</v>
      </c>
      <c r="I31" s="28" t="s">
        <v>171</v>
      </c>
      <c r="J31" s="29">
        <f t="shared" si="3"/>
        <v>414.256711</v>
      </c>
      <c r="K31" s="29">
        <f t="shared" si="4"/>
        <v>414.256711</v>
      </c>
      <c r="L31" s="29">
        <v>414.256711</v>
      </c>
      <c r="M31" s="29"/>
      <c r="N31" s="29"/>
      <c r="O31" s="29"/>
      <c r="P31" s="29"/>
      <c r="Q31" s="29"/>
      <c r="R31" s="29"/>
      <c r="S31" s="29"/>
      <c r="T31" s="29"/>
      <c r="U31" s="29"/>
      <c r="V31" s="33"/>
      <c r="W31" s="34" t="s">
        <v>33</v>
      </c>
      <c r="X31" s="34" t="s">
        <v>34</v>
      </c>
      <c r="Y31" s="34" t="s">
        <v>47</v>
      </c>
      <c r="Z31" s="34" t="s">
        <v>48</v>
      </c>
      <c r="AA31" s="39" t="s">
        <v>172</v>
      </c>
      <c r="AB31" s="39" t="s">
        <v>173</v>
      </c>
      <c r="AC31" s="40"/>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c r="IQ31" s="42"/>
      <c r="IR31" s="42"/>
      <c r="IS31" s="42"/>
      <c r="IT31" s="42"/>
      <c r="IU31" s="42"/>
      <c r="IV31" s="42"/>
      <c r="IW31" s="42"/>
      <c r="IX31" s="42"/>
      <c r="IY31" s="42"/>
    </row>
    <row r="32" s="5" customFormat="1" ht="158" customHeight="1" spans="1:259">
      <c r="A32" s="19">
        <v>27</v>
      </c>
      <c r="B32" s="19" t="s">
        <v>25</v>
      </c>
      <c r="C32" s="19" t="s">
        <v>174</v>
      </c>
      <c r="D32" s="20" t="s">
        <v>175</v>
      </c>
      <c r="E32" s="20" t="s">
        <v>28</v>
      </c>
      <c r="F32" s="19" t="s">
        <v>176</v>
      </c>
      <c r="G32" s="21" t="s">
        <v>29</v>
      </c>
      <c r="H32" s="21" t="s">
        <v>177</v>
      </c>
      <c r="I32" s="28" t="s">
        <v>178</v>
      </c>
      <c r="J32" s="29">
        <f t="shared" ref="J32:J43" si="5">K32+R32+S32+T32+U32+V32</f>
        <v>267.12</v>
      </c>
      <c r="K32" s="29">
        <f t="shared" ref="K32:K43" si="6">SUM(L32:Q32)</f>
        <v>267.12</v>
      </c>
      <c r="L32" s="29">
        <v>267.12</v>
      </c>
      <c r="M32" s="29"/>
      <c r="N32" s="29"/>
      <c r="O32" s="29"/>
      <c r="P32" s="29"/>
      <c r="Q32" s="29"/>
      <c r="R32" s="29"/>
      <c r="S32" s="29"/>
      <c r="T32" s="29"/>
      <c r="U32" s="29"/>
      <c r="V32" s="33"/>
      <c r="W32" s="34" t="s">
        <v>33</v>
      </c>
      <c r="X32" s="34" t="s">
        <v>34</v>
      </c>
      <c r="Y32" s="34" t="s">
        <v>47</v>
      </c>
      <c r="Z32" s="34" t="s">
        <v>48</v>
      </c>
      <c r="AA32" s="39" t="s">
        <v>35</v>
      </c>
      <c r="AB32" s="39" t="s">
        <v>36</v>
      </c>
      <c r="AC32" s="40"/>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c r="GY32" s="42"/>
      <c r="GZ32" s="42"/>
      <c r="HA32" s="42"/>
      <c r="HB32" s="42"/>
      <c r="HC32" s="42"/>
      <c r="HD32" s="42"/>
      <c r="HE32" s="42"/>
      <c r="HF32" s="42"/>
      <c r="HG32" s="42"/>
      <c r="HH32" s="42"/>
      <c r="HI32" s="42"/>
      <c r="HJ32" s="42"/>
      <c r="HK32" s="42"/>
      <c r="HL32" s="42"/>
      <c r="HM32" s="42"/>
      <c r="HN32" s="42"/>
      <c r="HO32" s="42"/>
      <c r="HP32" s="42"/>
      <c r="HQ32" s="42"/>
      <c r="HR32" s="42"/>
      <c r="HS32" s="42"/>
      <c r="HT32" s="42"/>
      <c r="HU32" s="42"/>
      <c r="HV32" s="42"/>
      <c r="HW32" s="42"/>
      <c r="HX32" s="42"/>
      <c r="HY32" s="42"/>
      <c r="HZ32" s="42"/>
      <c r="IA32" s="42"/>
      <c r="IB32" s="42"/>
      <c r="IC32" s="42"/>
      <c r="ID32" s="42"/>
      <c r="IE32" s="42"/>
      <c r="IF32" s="42"/>
      <c r="IG32" s="42"/>
      <c r="IH32" s="42"/>
      <c r="II32" s="42"/>
      <c r="IJ32" s="42"/>
      <c r="IK32" s="42"/>
      <c r="IL32" s="42"/>
      <c r="IM32" s="42"/>
      <c r="IN32" s="42"/>
      <c r="IO32" s="42"/>
      <c r="IP32" s="42"/>
      <c r="IQ32" s="42"/>
      <c r="IR32" s="42"/>
      <c r="IS32" s="42"/>
      <c r="IT32" s="42"/>
      <c r="IU32" s="42"/>
      <c r="IV32" s="42"/>
      <c r="IW32" s="42"/>
      <c r="IX32" s="42"/>
      <c r="IY32" s="42"/>
    </row>
    <row r="33" s="5" customFormat="1" ht="158" customHeight="1" spans="1:259">
      <c r="A33" s="19">
        <v>28</v>
      </c>
      <c r="B33" s="19" t="s">
        <v>25</v>
      </c>
      <c r="C33" s="19" t="s">
        <v>179</v>
      </c>
      <c r="D33" s="20" t="s">
        <v>180</v>
      </c>
      <c r="E33" s="20" t="s">
        <v>28</v>
      </c>
      <c r="F33" s="19" t="s">
        <v>181</v>
      </c>
      <c r="G33" s="21" t="s">
        <v>29</v>
      </c>
      <c r="H33" s="21" t="s">
        <v>182</v>
      </c>
      <c r="I33" s="28" t="s">
        <v>183</v>
      </c>
      <c r="J33" s="29">
        <f t="shared" si="5"/>
        <v>289.077635</v>
      </c>
      <c r="K33" s="29">
        <f t="shared" si="6"/>
        <v>289.077635</v>
      </c>
      <c r="L33" s="29">
        <v>289.077635</v>
      </c>
      <c r="M33" s="29"/>
      <c r="N33" s="29"/>
      <c r="O33" s="29"/>
      <c r="P33" s="29"/>
      <c r="Q33" s="29"/>
      <c r="R33" s="29"/>
      <c r="S33" s="29"/>
      <c r="T33" s="29"/>
      <c r="U33" s="29"/>
      <c r="V33" s="33"/>
      <c r="W33" s="34" t="s">
        <v>33</v>
      </c>
      <c r="X33" s="34" t="s">
        <v>34</v>
      </c>
      <c r="Y33" s="34" t="s">
        <v>47</v>
      </c>
      <c r="Z33" s="34" t="s">
        <v>48</v>
      </c>
      <c r="AA33" s="39" t="s">
        <v>184</v>
      </c>
      <c r="AB33" s="39" t="s">
        <v>185</v>
      </c>
      <c r="AC33" s="40"/>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c r="GZ33" s="42"/>
      <c r="HA33" s="42"/>
      <c r="HB33" s="42"/>
      <c r="HC33" s="42"/>
      <c r="HD33" s="42"/>
      <c r="HE33" s="42"/>
      <c r="HF33" s="42"/>
      <c r="HG33" s="42"/>
      <c r="HH33" s="42"/>
      <c r="HI33" s="42"/>
      <c r="HJ33" s="42"/>
      <c r="HK33" s="42"/>
      <c r="HL33" s="42"/>
      <c r="HM33" s="42"/>
      <c r="HN33" s="42"/>
      <c r="HO33" s="42"/>
      <c r="HP33" s="42"/>
      <c r="HQ33" s="42"/>
      <c r="HR33" s="42"/>
      <c r="HS33" s="42"/>
      <c r="HT33" s="42"/>
      <c r="HU33" s="42"/>
      <c r="HV33" s="42"/>
      <c r="HW33" s="42"/>
      <c r="HX33" s="42"/>
      <c r="HY33" s="42"/>
      <c r="HZ33" s="42"/>
      <c r="IA33" s="42"/>
      <c r="IB33" s="42"/>
      <c r="IC33" s="42"/>
      <c r="ID33" s="42"/>
      <c r="IE33" s="42"/>
      <c r="IF33" s="42"/>
      <c r="IG33" s="42"/>
      <c r="IH33" s="42"/>
      <c r="II33" s="42"/>
      <c r="IJ33" s="42"/>
      <c r="IK33" s="42"/>
      <c r="IL33" s="42"/>
      <c r="IM33" s="42"/>
      <c r="IN33" s="42"/>
      <c r="IO33" s="42"/>
      <c r="IP33" s="42"/>
      <c r="IQ33" s="42"/>
      <c r="IR33" s="42"/>
      <c r="IS33" s="42"/>
      <c r="IT33" s="42"/>
      <c r="IU33" s="42"/>
      <c r="IV33" s="42"/>
      <c r="IW33" s="42"/>
      <c r="IX33" s="42"/>
      <c r="IY33" s="42"/>
    </row>
    <row r="34" s="5" customFormat="1" ht="158" customHeight="1" spans="1:259">
      <c r="A34" s="19">
        <v>29</v>
      </c>
      <c r="B34" s="19" t="s">
        <v>25</v>
      </c>
      <c r="C34" s="19" t="s">
        <v>186</v>
      </c>
      <c r="D34" s="20" t="s">
        <v>187</v>
      </c>
      <c r="E34" s="20" t="s">
        <v>28</v>
      </c>
      <c r="F34" s="19" t="s">
        <v>39</v>
      </c>
      <c r="G34" s="21" t="s">
        <v>29</v>
      </c>
      <c r="H34" s="21" t="s">
        <v>188</v>
      </c>
      <c r="I34" s="28" t="s">
        <v>189</v>
      </c>
      <c r="J34" s="29">
        <f t="shared" si="5"/>
        <v>263.5584</v>
      </c>
      <c r="K34" s="29">
        <f t="shared" si="6"/>
        <v>263.5584</v>
      </c>
      <c r="L34" s="29">
        <v>235.58807</v>
      </c>
      <c r="M34" s="29"/>
      <c r="N34" s="29">
        <v>27.97033</v>
      </c>
      <c r="O34" s="29"/>
      <c r="P34" s="29"/>
      <c r="Q34" s="29"/>
      <c r="R34" s="29"/>
      <c r="S34" s="29"/>
      <c r="T34" s="29"/>
      <c r="U34" s="29"/>
      <c r="V34" s="33"/>
      <c r="W34" s="34" t="s">
        <v>33</v>
      </c>
      <c r="X34" s="34" t="s">
        <v>34</v>
      </c>
      <c r="Y34" s="34" t="s">
        <v>47</v>
      </c>
      <c r="Z34" s="34" t="s">
        <v>48</v>
      </c>
      <c r="AA34" s="39" t="s">
        <v>190</v>
      </c>
      <c r="AB34" s="39" t="s">
        <v>191</v>
      </c>
      <c r="AC34" s="40"/>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c r="IQ34" s="42"/>
      <c r="IR34" s="42"/>
      <c r="IS34" s="42"/>
      <c r="IT34" s="42"/>
      <c r="IU34" s="42"/>
      <c r="IV34" s="42"/>
      <c r="IW34" s="42"/>
      <c r="IX34" s="42"/>
      <c r="IY34" s="42"/>
    </row>
    <row r="35" s="5" customFormat="1" ht="158" customHeight="1" spans="1:259">
      <c r="A35" s="19">
        <v>30</v>
      </c>
      <c r="B35" s="19" t="s">
        <v>25</v>
      </c>
      <c r="C35" s="19" t="s">
        <v>192</v>
      </c>
      <c r="D35" s="20" t="s">
        <v>193</v>
      </c>
      <c r="E35" s="20" t="s">
        <v>28</v>
      </c>
      <c r="F35" s="19" t="s">
        <v>176</v>
      </c>
      <c r="G35" s="21" t="s">
        <v>29</v>
      </c>
      <c r="H35" s="21" t="s">
        <v>194</v>
      </c>
      <c r="I35" s="28" t="s">
        <v>195</v>
      </c>
      <c r="J35" s="29">
        <f t="shared" si="5"/>
        <v>300</v>
      </c>
      <c r="K35" s="29">
        <f t="shared" si="6"/>
        <v>300</v>
      </c>
      <c r="L35" s="29">
        <v>299.200152</v>
      </c>
      <c r="M35" s="29">
        <v>0.799848</v>
      </c>
      <c r="N35" s="29"/>
      <c r="O35" s="29"/>
      <c r="P35" s="29"/>
      <c r="Q35" s="29"/>
      <c r="R35" s="29"/>
      <c r="S35" s="29"/>
      <c r="T35" s="29"/>
      <c r="U35" s="29"/>
      <c r="V35" s="33"/>
      <c r="W35" s="34" t="s">
        <v>33</v>
      </c>
      <c r="X35" s="34" t="s">
        <v>34</v>
      </c>
      <c r="Y35" s="34" t="s">
        <v>47</v>
      </c>
      <c r="Z35" s="34" t="s">
        <v>48</v>
      </c>
      <c r="AA35" s="39" t="s">
        <v>190</v>
      </c>
      <c r="AB35" s="39" t="s">
        <v>191</v>
      </c>
      <c r="AC35" s="40"/>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c r="IR35" s="42"/>
      <c r="IS35" s="42"/>
      <c r="IT35" s="42"/>
      <c r="IU35" s="42"/>
      <c r="IV35" s="42"/>
      <c r="IW35" s="42"/>
      <c r="IX35" s="42"/>
      <c r="IY35" s="42"/>
    </row>
    <row r="36" s="5" customFormat="1" ht="158" customHeight="1" spans="1:259">
      <c r="A36" s="19">
        <v>31</v>
      </c>
      <c r="B36" s="19" t="s">
        <v>25</v>
      </c>
      <c r="C36" s="19" t="s">
        <v>196</v>
      </c>
      <c r="D36" s="20" t="s">
        <v>197</v>
      </c>
      <c r="E36" s="20" t="s">
        <v>28</v>
      </c>
      <c r="F36" s="19" t="s">
        <v>176</v>
      </c>
      <c r="G36" s="21" t="s">
        <v>29</v>
      </c>
      <c r="H36" s="21" t="s">
        <v>194</v>
      </c>
      <c r="I36" s="28" t="s">
        <v>198</v>
      </c>
      <c r="J36" s="29">
        <f t="shared" si="5"/>
        <v>350</v>
      </c>
      <c r="K36" s="29">
        <f t="shared" si="6"/>
        <v>350</v>
      </c>
      <c r="L36" s="29">
        <v>350</v>
      </c>
      <c r="M36" s="29"/>
      <c r="N36" s="29"/>
      <c r="O36" s="29"/>
      <c r="P36" s="29"/>
      <c r="Q36" s="29"/>
      <c r="R36" s="29"/>
      <c r="S36" s="29"/>
      <c r="T36" s="29"/>
      <c r="U36" s="29"/>
      <c r="V36" s="33"/>
      <c r="W36" s="34" t="s">
        <v>33</v>
      </c>
      <c r="X36" s="34" t="s">
        <v>34</v>
      </c>
      <c r="Y36" s="34"/>
      <c r="Z36" s="34"/>
      <c r="AA36" s="39" t="s">
        <v>199</v>
      </c>
      <c r="AB36" s="39" t="s">
        <v>200</v>
      </c>
      <c r="AC36" s="40"/>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c r="EO36" s="42"/>
      <c r="EP36" s="42"/>
      <c r="EQ36" s="42"/>
      <c r="ER36" s="42"/>
      <c r="ES36" s="42"/>
      <c r="ET36" s="42"/>
      <c r="EU36" s="42"/>
      <c r="EV36" s="42"/>
      <c r="EW36" s="42"/>
      <c r="EX36" s="42"/>
      <c r="EY36" s="42"/>
      <c r="EZ36" s="42"/>
      <c r="FA36" s="42"/>
      <c r="FB36" s="42"/>
      <c r="FC36" s="42"/>
      <c r="FD36" s="42"/>
      <c r="FE36" s="42"/>
      <c r="FF36" s="42"/>
      <c r="FG36" s="42"/>
      <c r="FH36" s="42"/>
      <c r="FI36" s="42"/>
      <c r="FJ36" s="42"/>
      <c r="FK36" s="42"/>
      <c r="FL36" s="42"/>
      <c r="FM36" s="42"/>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42"/>
      <c r="GM36" s="42"/>
      <c r="GN36" s="42"/>
      <c r="GO36" s="42"/>
      <c r="GP36" s="42"/>
      <c r="GQ36" s="42"/>
      <c r="GR36" s="42"/>
      <c r="GS36" s="42"/>
      <c r="GT36" s="42"/>
      <c r="GU36" s="42"/>
      <c r="GV36" s="42"/>
      <c r="GW36" s="42"/>
      <c r="GX36" s="42"/>
      <c r="GY36" s="42"/>
      <c r="GZ36" s="42"/>
      <c r="HA36" s="42"/>
      <c r="HB36" s="42"/>
      <c r="HC36" s="42"/>
      <c r="HD36" s="42"/>
      <c r="HE36" s="42"/>
      <c r="HF36" s="42"/>
      <c r="HG36" s="42"/>
      <c r="HH36" s="42"/>
      <c r="HI36" s="42"/>
      <c r="HJ36" s="42"/>
      <c r="HK36" s="42"/>
      <c r="HL36" s="42"/>
      <c r="HM36" s="42"/>
      <c r="HN36" s="42"/>
      <c r="HO36" s="42"/>
      <c r="HP36" s="42"/>
      <c r="HQ36" s="42"/>
      <c r="HR36" s="42"/>
      <c r="HS36" s="42"/>
      <c r="HT36" s="42"/>
      <c r="HU36" s="42"/>
      <c r="HV36" s="42"/>
      <c r="HW36" s="42"/>
      <c r="HX36" s="42"/>
      <c r="HY36" s="42"/>
      <c r="HZ36" s="42"/>
      <c r="IA36" s="42"/>
      <c r="IB36" s="42"/>
      <c r="IC36" s="42"/>
      <c r="ID36" s="42"/>
      <c r="IE36" s="42"/>
      <c r="IF36" s="42"/>
      <c r="IG36" s="42"/>
      <c r="IH36" s="42"/>
      <c r="II36" s="42"/>
      <c r="IJ36" s="42"/>
      <c r="IK36" s="42"/>
      <c r="IL36" s="42"/>
      <c r="IM36" s="42"/>
      <c r="IN36" s="42"/>
      <c r="IO36" s="42"/>
      <c r="IP36" s="42"/>
      <c r="IQ36" s="42"/>
      <c r="IR36" s="42"/>
      <c r="IS36" s="42"/>
      <c r="IT36" s="42"/>
      <c r="IU36" s="42"/>
      <c r="IV36" s="42"/>
      <c r="IW36" s="42"/>
      <c r="IX36" s="42"/>
      <c r="IY36" s="42"/>
    </row>
    <row r="37" s="5" customFormat="1" ht="158" customHeight="1" spans="1:259">
      <c r="A37" s="19">
        <v>32</v>
      </c>
      <c r="B37" s="19" t="s">
        <v>25</v>
      </c>
      <c r="C37" s="19" t="s">
        <v>201</v>
      </c>
      <c r="D37" s="20" t="s">
        <v>202</v>
      </c>
      <c r="E37" s="20" t="s">
        <v>28</v>
      </c>
      <c r="F37" s="19" t="s">
        <v>176</v>
      </c>
      <c r="G37" s="21" t="s">
        <v>29</v>
      </c>
      <c r="H37" s="21" t="s">
        <v>194</v>
      </c>
      <c r="I37" s="28" t="s">
        <v>203</v>
      </c>
      <c r="J37" s="29">
        <f t="shared" si="5"/>
        <v>200</v>
      </c>
      <c r="K37" s="29">
        <f t="shared" si="6"/>
        <v>200</v>
      </c>
      <c r="L37" s="29">
        <v>200</v>
      </c>
      <c r="M37" s="29"/>
      <c r="N37" s="29"/>
      <c r="O37" s="29"/>
      <c r="P37" s="29"/>
      <c r="Q37" s="29"/>
      <c r="R37" s="29"/>
      <c r="S37" s="29"/>
      <c r="T37" s="29"/>
      <c r="U37" s="29"/>
      <c r="V37" s="33"/>
      <c r="W37" s="34" t="s">
        <v>33</v>
      </c>
      <c r="X37" s="34" t="s">
        <v>34</v>
      </c>
      <c r="Y37" s="34" t="s">
        <v>47</v>
      </c>
      <c r="Z37" s="34" t="s">
        <v>48</v>
      </c>
      <c r="AA37" s="39" t="s">
        <v>204</v>
      </c>
      <c r="AB37" s="39" t="s">
        <v>205</v>
      </c>
      <c r="AC37" s="40"/>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c r="GQ37" s="42"/>
      <c r="GR37" s="42"/>
      <c r="GS37" s="42"/>
      <c r="GT37" s="42"/>
      <c r="GU37" s="42"/>
      <c r="GV37" s="42"/>
      <c r="GW37" s="42"/>
      <c r="GX37" s="42"/>
      <c r="GY37" s="42"/>
      <c r="GZ37" s="42"/>
      <c r="HA37" s="42"/>
      <c r="HB37" s="42"/>
      <c r="HC37" s="42"/>
      <c r="HD37" s="42"/>
      <c r="HE37" s="42"/>
      <c r="HF37" s="42"/>
      <c r="HG37" s="42"/>
      <c r="HH37" s="42"/>
      <c r="HI37" s="42"/>
      <c r="HJ37" s="42"/>
      <c r="HK37" s="42"/>
      <c r="HL37" s="42"/>
      <c r="HM37" s="42"/>
      <c r="HN37" s="42"/>
      <c r="HO37" s="42"/>
      <c r="HP37" s="42"/>
      <c r="HQ37" s="42"/>
      <c r="HR37" s="42"/>
      <c r="HS37" s="42"/>
      <c r="HT37" s="42"/>
      <c r="HU37" s="42"/>
      <c r="HV37" s="42"/>
      <c r="HW37" s="42"/>
      <c r="HX37" s="42"/>
      <c r="HY37" s="42"/>
      <c r="HZ37" s="42"/>
      <c r="IA37" s="42"/>
      <c r="IB37" s="42"/>
      <c r="IC37" s="42"/>
      <c r="ID37" s="42"/>
      <c r="IE37" s="42"/>
      <c r="IF37" s="42"/>
      <c r="IG37" s="42"/>
      <c r="IH37" s="42"/>
      <c r="II37" s="42"/>
      <c r="IJ37" s="42"/>
      <c r="IK37" s="42"/>
      <c r="IL37" s="42"/>
      <c r="IM37" s="42"/>
      <c r="IN37" s="42"/>
      <c r="IO37" s="42"/>
      <c r="IP37" s="42"/>
      <c r="IQ37" s="42"/>
      <c r="IR37" s="42"/>
      <c r="IS37" s="42"/>
      <c r="IT37" s="42"/>
      <c r="IU37" s="42"/>
      <c r="IV37" s="42"/>
      <c r="IW37" s="42"/>
      <c r="IX37" s="42"/>
      <c r="IY37" s="42"/>
    </row>
    <row r="38" s="5" customFormat="1" ht="158" customHeight="1" spans="1:259">
      <c r="A38" s="19">
        <v>33</v>
      </c>
      <c r="B38" s="19" t="s">
        <v>25</v>
      </c>
      <c r="C38" s="19" t="s">
        <v>206</v>
      </c>
      <c r="D38" s="20" t="s">
        <v>207</v>
      </c>
      <c r="E38" s="20" t="s">
        <v>28</v>
      </c>
      <c r="F38" s="19" t="s">
        <v>208</v>
      </c>
      <c r="G38" s="21" t="s">
        <v>29</v>
      </c>
      <c r="H38" s="21" t="s">
        <v>209</v>
      </c>
      <c r="I38" s="28" t="s">
        <v>210</v>
      </c>
      <c r="J38" s="29">
        <f t="shared" si="5"/>
        <v>75</v>
      </c>
      <c r="K38" s="29">
        <f t="shared" si="6"/>
        <v>75</v>
      </c>
      <c r="L38" s="29">
        <v>75</v>
      </c>
      <c r="M38" s="29"/>
      <c r="N38" s="29"/>
      <c r="O38" s="29"/>
      <c r="P38" s="29"/>
      <c r="Q38" s="29"/>
      <c r="R38" s="29"/>
      <c r="S38" s="29"/>
      <c r="T38" s="29"/>
      <c r="U38" s="29"/>
      <c r="V38" s="33"/>
      <c r="W38" s="34" t="s">
        <v>33</v>
      </c>
      <c r="X38" s="34" t="s">
        <v>34</v>
      </c>
      <c r="Y38" s="34" t="s">
        <v>47</v>
      </c>
      <c r="Z38" s="34" t="s">
        <v>48</v>
      </c>
      <c r="AA38" s="39" t="s">
        <v>211</v>
      </c>
      <c r="AB38" s="39" t="s">
        <v>212</v>
      </c>
      <c r="AC38" s="40"/>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c r="ET38" s="42"/>
      <c r="EU38" s="42"/>
      <c r="EV38" s="42"/>
      <c r="EW38" s="42"/>
      <c r="EX38" s="42"/>
      <c r="EY38" s="42"/>
      <c r="EZ38" s="42"/>
      <c r="FA38" s="42"/>
      <c r="FB38" s="42"/>
      <c r="FC38" s="42"/>
      <c r="FD38" s="42"/>
      <c r="FE38" s="42"/>
      <c r="FF38" s="42"/>
      <c r="FG38" s="42"/>
      <c r="FH38" s="42"/>
      <c r="FI38" s="42"/>
      <c r="FJ38" s="42"/>
      <c r="FK38" s="42"/>
      <c r="FL38" s="42"/>
      <c r="FM38" s="42"/>
      <c r="FN38" s="42"/>
      <c r="FO38" s="42"/>
      <c r="FP38" s="42"/>
      <c r="FQ38" s="42"/>
      <c r="FR38" s="42"/>
      <c r="FS38" s="42"/>
      <c r="FT38" s="42"/>
      <c r="FU38" s="42"/>
      <c r="FV38" s="42"/>
      <c r="FW38" s="42"/>
      <c r="FX38" s="42"/>
      <c r="FY38" s="42"/>
      <c r="FZ38" s="42"/>
      <c r="GA38" s="42"/>
      <c r="GB38" s="42"/>
      <c r="GC38" s="42"/>
      <c r="GD38" s="42"/>
      <c r="GE38" s="42"/>
      <c r="GF38" s="42"/>
      <c r="GG38" s="42"/>
      <c r="GH38" s="42"/>
      <c r="GI38" s="42"/>
      <c r="GJ38" s="42"/>
      <c r="GK38" s="42"/>
      <c r="GL38" s="42"/>
      <c r="GM38" s="42"/>
      <c r="GN38" s="42"/>
      <c r="GO38" s="42"/>
      <c r="GP38" s="42"/>
      <c r="GQ38" s="42"/>
      <c r="GR38" s="42"/>
      <c r="GS38" s="42"/>
      <c r="GT38" s="42"/>
      <c r="GU38" s="42"/>
      <c r="GV38" s="42"/>
      <c r="GW38" s="42"/>
      <c r="GX38" s="42"/>
      <c r="GY38" s="42"/>
      <c r="GZ38" s="42"/>
      <c r="HA38" s="42"/>
      <c r="HB38" s="42"/>
      <c r="HC38" s="42"/>
      <c r="HD38" s="42"/>
      <c r="HE38" s="42"/>
      <c r="HF38" s="42"/>
      <c r="HG38" s="42"/>
      <c r="HH38" s="42"/>
      <c r="HI38" s="42"/>
      <c r="HJ38" s="42"/>
      <c r="HK38" s="42"/>
      <c r="HL38" s="42"/>
      <c r="HM38" s="42"/>
      <c r="HN38" s="42"/>
      <c r="HO38" s="42"/>
      <c r="HP38" s="42"/>
      <c r="HQ38" s="42"/>
      <c r="HR38" s="42"/>
      <c r="HS38" s="42"/>
      <c r="HT38" s="42"/>
      <c r="HU38" s="42"/>
      <c r="HV38" s="42"/>
      <c r="HW38" s="42"/>
      <c r="HX38" s="42"/>
      <c r="HY38" s="42"/>
      <c r="HZ38" s="42"/>
      <c r="IA38" s="42"/>
      <c r="IB38" s="42"/>
      <c r="IC38" s="42"/>
      <c r="ID38" s="42"/>
      <c r="IE38" s="42"/>
      <c r="IF38" s="42"/>
      <c r="IG38" s="42"/>
      <c r="IH38" s="42"/>
      <c r="II38" s="42"/>
      <c r="IJ38" s="42"/>
      <c r="IK38" s="42"/>
      <c r="IL38" s="42"/>
      <c r="IM38" s="42"/>
      <c r="IN38" s="42"/>
      <c r="IO38" s="42"/>
      <c r="IP38" s="42"/>
      <c r="IQ38" s="42"/>
      <c r="IR38" s="42"/>
      <c r="IS38" s="42"/>
      <c r="IT38" s="42"/>
      <c r="IU38" s="42"/>
      <c r="IV38" s="42"/>
      <c r="IW38" s="42"/>
      <c r="IX38" s="42"/>
      <c r="IY38" s="42"/>
    </row>
    <row r="39" s="5" customFormat="1" ht="158" customHeight="1" spans="1:259">
      <c r="A39" s="19">
        <v>34</v>
      </c>
      <c r="B39" s="19" t="s">
        <v>25</v>
      </c>
      <c r="C39" s="19" t="s">
        <v>213</v>
      </c>
      <c r="D39" s="20" t="s">
        <v>214</v>
      </c>
      <c r="E39" s="20" t="s">
        <v>28</v>
      </c>
      <c r="F39" s="19" t="s">
        <v>176</v>
      </c>
      <c r="G39" s="21" t="s">
        <v>29</v>
      </c>
      <c r="H39" s="21" t="s">
        <v>215</v>
      </c>
      <c r="I39" s="28" t="s">
        <v>216</v>
      </c>
      <c r="J39" s="29">
        <f t="shared" si="5"/>
        <v>95</v>
      </c>
      <c r="K39" s="29">
        <f t="shared" si="6"/>
        <v>95</v>
      </c>
      <c r="L39" s="29">
        <v>95</v>
      </c>
      <c r="M39" s="29"/>
      <c r="N39" s="29"/>
      <c r="O39" s="29"/>
      <c r="P39" s="29"/>
      <c r="Q39" s="29"/>
      <c r="R39" s="29"/>
      <c r="S39" s="29"/>
      <c r="T39" s="29"/>
      <c r="U39" s="29"/>
      <c r="V39" s="33"/>
      <c r="W39" s="34" t="s">
        <v>33</v>
      </c>
      <c r="X39" s="34" t="s">
        <v>34</v>
      </c>
      <c r="Y39" s="34" t="s">
        <v>47</v>
      </c>
      <c r="Z39" s="34" t="s">
        <v>48</v>
      </c>
      <c r="AA39" s="39" t="s">
        <v>109</v>
      </c>
      <c r="AB39" s="39" t="s">
        <v>110</v>
      </c>
      <c r="AC39" s="40"/>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c r="EO39" s="42"/>
      <c r="EP39" s="42"/>
      <c r="EQ39" s="42"/>
      <c r="ER39" s="42"/>
      <c r="ES39" s="42"/>
      <c r="ET39" s="42"/>
      <c r="EU39" s="42"/>
      <c r="EV39" s="42"/>
      <c r="EW39" s="42"/>
      <c r="EX39" s="42"/>
      <c r="EY39" s="42"/>
      <c r="EZ39" s="42"/>
      <c r="FA39" s="42"/>
      <c r="FB39" s="42"/>
      <c r="FC39" s="42"/>
      <c r="FD39" s="42"/>
      <c r="FE39" s="42"/>
      <c r="FF39" s="42"/>
      <c r="FG39" s="42"/>
      <c r="FH39" s="42"/>
      <c r="FI39" s="42"/>
      <c r="FJ39" s="42"/>
      <c r="FK39" s="42"/>
      <c r="FL39" s="42"/>
      <c r="FM39" s="42"/>
      <c r="FN39" s="42"/>
      <c r="FO39" s="42"/>
      <c r="FP39" s="42"/>
      <c r="FQ39" s="42"/>
      <c r="FR39" s="42"/>
      <c r="FS39" s="42"/>
      <c r="FT39" s="42"/>
      <c r="FU39" s="42"/>
      <c r="FV39" s="42"/>
      <c r="FW39" s="42"/>
      <c r="FX39" s="42"/>
      <c r="FY39" s="42"/>
      <c r="FZ39" s="42"/>
      <c r="GA39" s="42"/>
      <c r="GB39" s="42"/>
      <c r="GC39" s="42"/>
      <c r="GD39" s="42"/>
      <c r="GE39" s="42"/>
      <c r="GF39" s="42"/>
      <c r="GG39" s="42"/>
      <c r="GH39" s="42"/>
      <c r="GI39" s="42"/>
      <c r="GJ39" s="42"/>
      <c r="GK39" s="42"/>
      <c r="GL39" s="42"/>
      <c r="GM39" s="42"/>
      <c r="GN39" s="42"/>
      <c r="GO39" s="42"/>
      <c r="GP39" s="42"/>
      <c r="GQ39" s="42"/>
      <c r="GR39" s="42"/>
      <c r="GS39" s="42"/>
      <c r="GT39" s="42"/>
      <c r="GU39" s="42"/>
      <c r="GV39" s="42"/>
      <c r="GW39" s="42"/>
      <c r="GX39" s="42"/>
      <c r="GY39" s="42"/>
      <c r="GZ39" s="42"/>
      <c r="HA39" s="42"/>
      <c r="HB39" s="42"/>
      <c r="HC39" s="42"/>
      <c r="HD39" s="42"/>
      <c r="HE39" s="42"/>
      <c r="HF39" s="42"/>
      <c r="HG39" s="42"/>
      <c r="HH39" s="42"/>
      <c r="HI39" s="42"/>
      <c r="HJ39" s="42"/>
      <c r="HK39" s="42"/>
      <c r="HL39" s="42"/>
      <c r="HM39" s="42"/>
      <c r="HN39" s="42"/>
      <c r="HO39" s="42"/>
      <c r="HP39" s="42"/>
      <c r="HQ39" s="42"/>
      <c r="HR39" s="42"/>
      <c r="HS39" s="42"/>
      <c r="HT39" s="42"/>
      <c r="HU39" s="42"/>
      <c r="HV39" s="42"/>
      <c r="HW39" s="42"/>
      <c r="HX39" s="42"/>
      <c r="HY39" s="42"/>
      <c r="HZ39" s="42"/>
      <c r="IA39" s="42"/>
      <c r="IB39" s="42"/>
      <c r="IC39" s="42"/>
      <c r="ID39" s="42"/>
      <c r="IE39" s="42"/>
      <c r="IF39" s="42"/>
      <c r="IG39" s="42"/>
      <c r="IH39" s="42"/>
      <c r="II39" s="42"/>
      <c r="IJ39" s="42"/>
      <c r="IK39" s="42"/>
      <c r="IL39" s="42"/>
      <c r="IM39" s="42"/>
      <c r="IN39" s="42"/>
      <c r="IO39" s="42"/>
      <c r="IP39" s="42"/>
      <c r="IQ39" s="42"/>
      <c r="IR39" s="42"/>
      <c r="IS39" s="42"/>
      <c r="IT39" s="42"/>
      <c r="IU39" s="42"/>
      <c r="IV39" s="42"/>
      <c r="IW39" s="42"/>
      <c r="IX39" s="42"/>
      <c r="IY39" s="42"/>
    </row>
    <row r="40" s="5" customFormat="1" ht="158" customHeight="1" spans="1:259">
      <c r="A40" s="19">
        <v>35</v>
      </c>
      <c r="B40" s="19" t="s">
        <v>25</v>
      </c>
      <c r="C40" s="19" t="s">
        <v>217</v>
      </c>
      <c r="D40" s="20" t="s">
        <v>218</v>
      </c>
      <c r="E40" s="20" t="s">
        <v>28</v>
      </c>
      <c r="F40" s="19" t="s">
        <v>176</v>
      </c>
      <c r="G40" s="21" t="s">
        <v>29</v>
      </c>
      <c r="H40" s="21" t="s">
        <v>219</v>
      </c>
      <c r="I40" s="28" t="s">
        <v>220</v>
      </c>
      <c r="J40" s="29">
        <f t="shared" si="5"/>
        <v>252.512027</v>
      </c>
      <c r="K40" s="29">
        <f t="shared" si="6"/>
        <v>252.512027</v>
      </c>
      <c r="L40" s="29">
        <v>252.512027</v>
      </c>
      <c r="M40" s="29"/>
      <c r="N40" s="29"/>
      <c r="O40" s="29"/>
      <c r="P40" s="29"/>
      <c r="Q40" s="29"/>
      <c r="R40" s="29"/>
      <c r="S40" s="29"/>
      <c r="T40" s="29"/>
      <c r="U40" s="29"/>
      <c r="V40" s="33"/>
      <c r="W40" s="34" t="s">
        <v>33</v>
      </c>
      <c r="X40" s="34" t="s">
        <v>34</v>
      </c>
      <c r="Y40" s="34" t="s">
        <v>47</v>
      </c>
      <c r="Z40" s="34" t="s">
        <v>48</v>
      </c>
      <c r="AA40" s="39" t="s">
        <v>190</v>
      </c>
      <c r="AB40" s="39" t="s">
        <v>191</v>
      </c>
      <c r="AC40" s="40"/>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c r="GP40" s="42"/>
      <c r="GQ40" s="42"/>
      <c r="GR40" s="42"/>
      <c r="GS40" s="42"/>
      <c r="GT40" s="42"/>
      <c r="GU40" s="42"/>
      <c r="GV40" s="42"/>
      <c r="GW40" s="42"/>
      <c r="GX40" s="42"/>
      <c r="GY40" s="42"/>
      <c r="GZ40" s="42"/>
      <c r="HA40" s="42"/>
      <c r="HB40" s="42"/>
      <c r="HC40" s="42"/>
      <c r="HD40" s="42"/>
      <c r="HE40" s="42"/>
      <c r="HF40" s="42"/>
      <c r="HG40" s="42"/>
      <c r="HH40" s="42"/>
      <c r="HI40" s="42"/>
      <c r="HJ40" s="42"/>
      <c r="HK40" s="42"/>
      <c r="HL40" s="42"/>
      <c r="HM40" s="42"/>
      <c r="HN40" s="42"/>
      <c r="HO40" s="42"/>
      <c r="HP40" s="42"/>
      <c r="HQ40" s="42"/>
      <c r="HR40" s="42"/>
      <c r="HS40" s="42"/>
      <c r="HT40" s="42"/>
      <c r="HU40" s="42"/>
      <c r="HV40" s="42"/>
      <c r="HW40" s="42"/>
      <c r="HX40" s="42"/>
      <c r="HY40" s="42"/>
      <c r="HZ40" s="42"/>
      <c r="IA40" s="42"/>
      <c r="IB40" s="42"/>
      <c r="IC40" s="42"/>
      <c r="ID40" s="42"/>
      <c r="IE40" s="42"/>
      <c r="IF40" s="42"/>
      <c r="IG40" s="42"/>
      <c r="IH40" s="42"/>
      <c r="II40" s="42"/>
      <c r="IJ40" s="42"/>
      <c r="IK40" s="42"/>
      <c r="IL40" s="42"/>
      <c r="IM40" s="42"/>
      <c r="IN40" s="42"/>
      <c r="IO40" s="42"/>
      <c r="IP40" s="42"/>
      <c r="IQ40" s="42"/>
      <c r="IR40" s="42"/>
      <c r="IS40" s="42"/>
      <c r="IT40" s="42"/>
      <c r="IU40" s="42"/>
      <c r="IV40" s="42"/>
      <c r="IW40" s="42"/>
      <c r="IX40" s="42"/>
      <c r="IY40" s="42"/>
    </row>
    <row r="41" s="5" customFormat="1" ht="158" customHeight="1" spans="1:259">
      <c r="A41" s="19">
        <v>36</v>
      </c>
      <c r="B41" s="19" t="s">
        <v>25</v>
      </c>
      <c r="C41" s="19" t="s">
        <v>221</v>
      </c>
      <c r="D41" s="20" t="s">
        <v>222</v>
      </c>
      <c r="E41" s="20" t="s">
        <v>28</v>
      </c>
      <c r="F41" s="19" t="s">
        <v>176</v>
      </c>
      <c r="G41" s="21" t="s">
        <v>29</v>
      </c>
      <c r="H41" s="21" t="s">
        <v>219</v>
      </c>
      <c r="I41" s="28" t="s">
        <v>223</v>
      </c>
      <c r="J41" s="29">
        <f t="shared" si="5"/>
        <v>320</v>
      </c>
      <c r="K41" s="29">
        <f t="shared" si="6"/>
        <v>320</v>
      </c>
      <c r="L41" s="29">
        <v>320</v>
      </c>
      <c r="M41" s="29"/>
      <c r="N41" s="29"/>
      <c r="O41" s="29"/>
      <c r="P41" s="29"/>
      <c r="Q41" s="29"/>
      <c r="R41" s="29"/>
      <c r="S41" s="29"/>
      <c r="T41" s="29"/>
      <c r="U41" s="29"/>
      <c r="V41" s="33"/>
      <c r="W41" s="34" t="s">
        <v>33</v>
      </c>
      <c r="X41" s="34" t="s">
        <v>34</v>
      </c>
      <c r="Y41" s="34" t="s">
        <v>47</v>
      </c>
      <c r="Z41" s="34" t="s">
        <v>48</v>
      </c>
      <c r="AA41" s="39" t="s">
        <v>190</v>
      </c>
      <c r="AB41" s="39" t="s">
        <v>191</v>
      </c>
      <c r="AC41" s="40"/>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c r="EO41" s="42"/>
      <c r="EP41" s="42"/>
      <c r="EQ41" s="42"/>
      <c r="ER41" s="42"/>
      <c r="ES41" s="42"/>
      <c r="ET41" s="42"/>
      <c r="EU41" s="42"/>
      <c r="EV41" s="42"/>
      <c r="EW41" s="42"/>
      <c r="EX41" s="42"/>
      <c r="EY41" s="42"/>
      <c r="EZ41" s="42"/>
      <c r="FA41" s="42"/>
      <c r="FB41" s="42"/>
      <c r="FC41" s="42"/>
      <c r="FD41" s="42"/>
      <c r="FE41" s="42"/>
      <c r="FF41" s="42"/>
      <c r="FG41" s="42"/>
      <c r="FH41" s="42"/>
      <c r="FI41" s="42"/>
      <c r="FJ41" s="42"/>
      <c r="FK41" s="42"/>
      <c r="FL41" s="42"/>
      <c r="FM41" s="42"/>
      <c r="FN41" s="42"/>
      <c r="FO41" s="42"/>
      <c r="FP41" s="42"/>
      <c r="FQ41" s="42"/>
      <c r="FR41" s="42"/>
      <c r="FS41" s="42"/>
      <c r="FT41" s="42"/>
      <c r="FU41" s="42"/>
      <c r="FV41" s="42"/>
      <c r="FW41" s="42"/>
      <c r="FX41" s="42"/>
      <c r="FY41" s="42"/>
      <c r="FZ41" s="42"/>
      <c r="GA41" s="42"/>
      <c r="GB41" s="42"/>
      <c r="GC41" s="42"/>
      <c r="GD41" s="42"/>
      <c r="GE41" s="42"/>
      <c r="GF41" s="42"/>
      <c r="GG41" s="42"/>
      <c r="GH41" s="42"/>
      <c r="GI41" s="42"/>
      <c r="GJ41" s="42"/>
      <c r="GK41" s="42"/>
      <c r="GL41" s="42"/>
      <c r="GM41" s="42"/>
      <c r="GN41" s="42"/>
      <c r="GO41" s="42"/>
      <c r="GP41" s="42"/>
      <c r="GQ41" s="42"/>
      <c r="GR41" s="42"/>
      <c r="GS41" s="42"/>
      <c r="GT41" s="42"/>
      <c r="GU41" s="42"/>
      <c r="GV41" s="42"/>
      <c r="GW41" s="42"/>
      <c r="GX41" s="42"/>
      <c r="GY41" s="42"/>
      <c r="GZ41" s="42"/>
      <c r="HA41" s="42"/>
      <c r="HB41" s="42"/>
      <c r="HC41" s="42"/>
      <c r="HD41" s="42"/>
      <c r="HE41" s="42"/>
      <c r="HF41" s="42"/>
      <c r="HG41" s="42"/>
      <c r="HH41" s="42"/>
      <c r="HI41" s="42"/>
      <c r="HJ41" s="42"/>
      <c r="HK41" s="42"/>
      <c r="HL41" s="42"/>
      <c r="HM41" s="42"/>
      <c r="HN41" s="42"/>
      <c r="HO41" s="42"/>
      <c r="HP41" s="42"/>
      <c r="HQ41" s="42"/>
      <c r="HR41" s="42"/>
      <c r="HS41" s="42"/>
      <c r="HT41" s="42"/>
      <c r="HU41" s="42"/>
      <c r="HV41" s="42"/>
      <c r="HW41" s="42"/>
      <c r="HX41" s="42"/>
      <c r="HY41" s="42"/>
      <c r="HZ41" s="42"/>
      <c r="IA41" s="42"/>
      <c r="IB41" s="42"/>
      <c r="IC41" s="42"/>
      <c r="ID41" s="42"/>
      <c r="IE41" s="42"/>
      <c r="IF41" s="42"/>
      <c r="IG41" s="42"/>
      <c r="IH41" s="42"/>
      <c r="II41" s="42"/>
      <c r="IJ41" s="42"/>
      <c r="IK41" s="42"/>
      <c r="IL41" s="42"/>
      <c r="IM41" s="42"/>
      <c r="IN41" s="42"/>
      <c r="IO41" s="42"/>
      <c r="IP41" s="42"/>
      <c r="IQ41" s="42"/>
      <c r="IR41" s="42"/>
      <c r="IS41" s="42"/>
      <c r="IT41" s="42"/>
      <c r="IU41" s="42"/>
      <c r="IV41" s="42"/>
      <c r="IW41" s="42"/>
      <c r="IX41" s="42"/>
      <c r="IY41" s="42"/>
    </row>
    <row r="42" s="5" customFormat="1" ht="158" customHeight="1" spans="1:259">
      <c r="A42" s="19">
        <v>37</v>
      </c>
      <c r="B42" s="19" t="s">
        <v>25</v>
      </c>
      <c r="C42" s="19" t="s">
        <v>224</v>
      </c>
      <c r="D42" s="20" t="s">
        <v>225</v>
      </c>
      <c r="E42" s="20" t="s">
        <v>99</v>
      </c>
      <c r="F42" s="19" t="s">
        <v>226</v>
      </c>
      <c r="G42" s="21" t="s">
        <v>29</v>
      </c>
      <c r="H42" s="21" t="s">
        <v>227</v>
      </c>
      <c r="I42" s="28" t="s">
        <v>228</v>
      </c>
      <c r="J42" s="29">
        <f t="shared" si="5"/>
        <v>350</v>
      </c>
      <c r="K42" s="29">
        <f t="shared" si="6"/>
        <v>350</v>
      </c>
      <c r="L42" s="29">
        <v>350</v>
      </c>
      <c r="M42" s="29"/>
      <c r="N42" s="29"/>
      <c r="O42" s="29"/>
      <c r="P42" s="29"/>
      <c r="Q42" s="29"/>
      <c r="R42" s="29"/>
      <c r="S42" s="29"/>
      <c r="T42" s="29"/>
      <c r="U42" s="29"/>
      <c r="V42" s="33"/>
      <c r="W42" s="34" t="s">
        <v>33</v>
      </c>
      <c r="X42" s="34" t="s">
        <v>34</v>
      </c>
      <c r="Y42" s="34"/>
      <c r="Z42" s="34"/>
      <c r="AA42" s="39" t="s">
        <v>199</v>
      </c>
      <c r="AB42" s="39" t="s">
        <v>200</v>
      </c>
      <c r="AC42" s="40"/>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c r="GP42" s="42"/>
      <c r="GQ42" s="42"/>
      <c r="GR42" s="42"/>
      <c r="GS42" s="42"/>
      <c r="GT42" s="42"/>
      <c r="GU42" s="42"/>
      <c r="GV42" s="42"/>
      <c r="GW42" s="42"/>
      <c r="GX42" s="42"/>
      <c r="GY42" s="42"/>
      <c r="GZ42" s="42"/>
      <c r="HA42" s="42"/>
      <c r="HB42" s="42"/>
      <c r="HC42" s="42"/>
      <c r="HD42" s="42"/>
      <c r="HE42" s="42"/>
      <c r="HF42" s="42"/>
      <c r="HG42" s="42"/>
      <c r="HH42" s="42"/>
      <c r="HI42" s="42"/>
      <c r="HJ42" s="42"/>
      <c r="HK42" s="42"/>
      <c r="HL42" s="42"/>
      <c r="HM42" s="42"/>
      <c r="HN42" s="42"/>
      <c r="HO42" s="42"/>
      <c r="HP42" s="42"/>
      <c r="HQ42" s="42"/>
      <c r="HR42" s="42"/>
      <c r="HS42" s="42"/>
      <c r="HT42" s="42"/>
      <c r="HU42" s="42"/>
      <c r="HV42" s="42"/>
      <c r="HW42" s="42"/>
      <c r="HX42" s="42"/>
      <c r="HY42" s="42"/>
      <c r="HZ42" s="42"/>
      <c r="IA42" s="42"/>
      <c r="IB42" s="42"/>
      <c r="IC42" s="42"/>
      <c r="ID42" s="42"/>
      <c r="IE42" s="42"/>
      <c r="IF42" s="42"/>
      <c r="IG42" s="42"/>
      <c r="IH42" s="42"/>
      <c r="II42" s="42"/>
      <c r="IJ42" s="42"/>
      <c r="IK42" s="42"/>
      <c r="IL42" s="42"/>
      <c r="IM42" s="42"/>
      <c r="IN42" s="42"/>
      <c r="IO42" s="42"/>
      <c r="IP42" s="42"/>
      <c r="IQ42" s="42"/>
      <c r="IR42" s="42"/>
      <c r="IS42" s="42"/>
      <c r="IT42" s="42"/>
      <c r="IU42" s="42"/>
      <c r="IV42" s="42"/>
      <c r="IW42" s="42"/>
      <c r="IX42" s="42"/>
      <c r="IY42" s="42"/>
    </row>
    <row r="43" s="5" customFormat="1" ht="158" customHeight="1" spans="1:259">
      <c r="A43" s="19">
        <v>38</v>
      </c>
      <c r="B43" s="19" t="s">
        <v>25</v>
      </c>
      <c r="C43" s="19" t="s">
        <v>229</v>
      </c>
      <c r="D43" s="20" t="s">
        <v>230</v>
      </c>
      <c r="E43" s="20" t="s">
        <v>99</v>
      </c>
      <c r="F43" s="19" t="s">
        <v>226</v>
      </c>
      <c r="G43" s="21" t="s">
        <v>29</v>
      </c>
      <c r="H43" s="21" t="s">
        <v>231</v>
      </c>
      <c r="I43" s="28" t="s">
        <v>232</v>
      </c>
      <c r="J43" s="29">
        <f t="shared" si="5"/>
        <v>150</v>
      </c>
      <c r="K43" s="29">
        <f t="shared" si="6"/>
        <v>150</v>
      </c>
      <c r="L43" s="29">
        <v>150</v>
      </c>
      <c r="M43" s="29"/>
      <c r="N43" s="29"/>
      <c r="O43" s="29"/>
      <c r="P43" s="29"/>
      <c r="Q43" s="29"/>
      <c r="R43" s="29"/>
      <c r="S43" s="29"/>
      <c r="T43" s="29"/>
      <c r="U43" s="29"/>
      <c r="V43" s="33"/>
      <c r="W43" s="34" t="s">
        <v>33</v>
      </c>
      <c r="X43" s="34" t="s">
        <v>34</v>
      </c>
      <c r="Y43" s="34"/>
      <c r="Z43" s="34"/>
      <c r="AA43" s="39" t="s">
        <v>61</v>
      </c>
      <c r="AB43" s="39" t="s">
        <v>62</v>
      </c>
      <c r="AC43" s="40"/>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2"/>
      <c r="ET43" s="42"/>
      <c r="EU43" s="42"/>
      <c r="EV43" s="42"/>
      <c r="EW43" s="42"/>
      <c r="EX43" s="42"/>
      <c r="EY43" s="42"/>
      <c r="EZ43" s="42"/>
      <c r="FA43" s="42"/>
      <c r="FB43" s="42"/>
      <c r="FC43" s="42"/>
      <c r="FD43" s="42"/>
      <c r="FE43" s="42"/>
      <c r="FF43" s="42"/>
      <c r="FG43" s="42"/>
      <c r="FH43" s="42"/>
      <c r="FI43" s="42"/>
      <c r="FJ43" s="42"/>
      <c r="FK43" s="42"/>
      <c r="FL43" s="42"/>
      <c r="FM43" s="42"/>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c r="GP43" s="42"/>
      <c r="GQ43" s="42"/>
      <c r="GR43" s="42"/>
      <c r="GS43" s="42"/>
      <c r="GT43" s="42"/>
      <c r="GU43" s="42"/>
      <c r="GV43" s="42"/>
      <c r="GW43" s="42"/>
      <c r="GX43" s="42"/>
      <c r="GY43" s="42"/>
      <c r="GZ43" s="42"/>
      <c r="HA43" s="42"/>
      <c r="HB43" s="42"/>
      <c r="HC43" s="42"/>
      <c r="HD43" s="42"/>
      <c r="HE43" s="42"/>
      <c r="HF43" s="42"/>
      <c r="HG43" s="42"/>
      <c r="HH43" s="42"/>
      <c r="HI43" s="42"/>
      <c r="HJ43" s="42"/>
      <c r="HK43" s="42"/>
      <c r="HL43" s="42"/>
      <c r="HM43" s="42"/>
      <c r="HN43" s="42"/>
      <c r="HO43" s="42"/>
      <c r="HP43" s="42"/>
      <c r="HQ43" s="42"/>
      <c r="HR43" s="42"/>
      <c r="HS43" s="42"/>
      <c r="HT43" s="42"/>
      <c r="HU43" s="42"/>
      <c r="HV43" s="42"/>
      <c r="HW43" s="42"/>
      <c r="HX43" s="42"/>
      <c r="HY43" s="42"/>
      <c r="HZ43" s="42"/>
      <c r="IA43" s="42"/>
      <c r="IB43" s="42"/>
      <c r="IC43" s="42"/>
      <c r="ID43" s="42"/>
      <c r="IE43" s="42"/>
      <c r="IF43" s="42"/>
      <c r="IG43" s="42"/>
      <c r="IH43" s="42"/>
      <c r="II43" s="42"/>
      <c r="IJ43" s="42"/>
      <c r="IK43" s="42"/>
      <c r="IL43" s="42"/>
      <c r="IM43" s="42"/>
      <c r="IN43" s="42"/>
      <c r="IO43" s="42"/>
      <c r="IP43" s="42"/>
      <c r="IQ43" s="42"/>
      <c r="IR43" s="42"/>
      <c r="IS43" s="42"/>
      <c r="IT43" s="42"/>
      <c r="IU43" s="42"/>
      <c r="IV43" s="42"/>
      <c r="IW43" s="42"/>
      <c r="IX43" s="42"/>
      <c r="IY43" s="42"/>
    </row>
  </sheetData>
  <autoFilter ref="A4:IY43">
    <extLst/>
  </autoFilter>
  <mergeCells count="27">
    <mergeCell ref="A1:AC1"/>
    <mergeCell ref="J2:V2"/>
    <mergeCell ref="W2:Z2"/>
    <mergeCell ref="A5:D5"/>
    <mergeCell ref="A2:A4"/>
    <mergeCell ref="B2:B4"/>
    <mergeCell ref="C2:C4"/>
    <mergeCell ref="D2:D4"/>
    <mergeCell ref="E2:E4"/>
    <mergeCell ref="F2:F4"/>
    <mergeCell ref="G2:G4"/>
    <mergeCell ref="H2:H4"/>
    <mergeCell ref="I2:I4"/>
    <mergeCell ref="J3:J4"/>
    <mergeCell ref="R3:R4"/>
    <mergeCell ref="S3:S4"/>
    <mergeCell ref="T3:T4"/>
    <mergeCell ref="U3:U4"/>
    <mergeCell ref="V3:V4"/>
    <mergeCell ref="W3:W4"/>
    <mergeCell ref="X3:X4"/>
    <mergeCell ref="Y3:Y4"/>
    <mergeCell ref="Z3:Z4"/>
    <mergeCell ref="AA2:AA4"/>
    <mergeCell ref="AB2:AB4"/>
    <mergeCell ref="AC2:AC4"/>
    <mergeCell ref="K3:Q4"/>
  </mergeCells>
  <printOptions horizontalCentered="1"/>
  <pageMargins left="0.590277777777778" right="0.590277777777778" top="0.590277777777778" bottom="0.590277777777778" header="0.393055555555556" footer="0.511805555555556"/>
  <pageSetup paperSize="8" scale="37" fitToHeight="0" orientation="landscape" horizontalDpi="600"/>
  <headerFooter>
    <oddFooter>&amp;C第 &amp;P 页，共 &amp;N 页</oddFooter>
  </headerFooter>
  <rowBreaks count="4" manualBreakCount="4">
    <brk id="14" max="16383" man="1"/>
    <brk id="22" max="16383" man="1"/>
    <brk id="33" max="16383" man="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kshl</dc:creator>
  <cp:lastModifiedBy>eleven</cp:lastModifiedBy>
  <dcterms:created xsi:type="dcterms:W3CDTF">2018-02-11T03:18:00Z</dcterms:created>
  <cp:lastPrinted>2019-05-16T04:47:00Z</cp:lastPrinted>
  <dcterms:modified xsi:type="dcterms:W3CDTF">2023-11-17T08:36:34Z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0B8B3DEBD5F74B738347F885900305B7_13</vt:lpwstr>
  </property>
</Properties>
</file>