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599"/>
  </bookViews>
  <sheets>
    <sheet name="2025年项目 (细)" sheetId="14" r:id="rId1"/>
    <sheet name="Sheet1" sheetId="15" r:id="rId2"/>
  </sheets>
  <definedNames>
    <definedName name="_xlnm._FilterDatabase" localSheetId="0" hidden="1">'2025年项目 (细)'!$A$5:$AD$67</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'2025年项目 (细)'!$A$1:$AC$52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<sst xmlns="http://schemas.openxmlformats.org/spreadsheetml/2006/main" count="787" uniqueCount="363">
  <si>
    <t>2026年喀什地区疏勒县财政衔接资金项目计划表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</si>
  <si>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</si>
  <si>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</si>
  <si>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</si>
  <si>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</si>
  <si>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</si>
  <si>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</si>
  <si>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</si>
  <si>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</si>
  <si>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</si>
  <si>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</si>
  <si>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</si>
  <si>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</si>
  <si>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</si>
  <si>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</si>
  <si>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</si>
  <si>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</si>
  <si>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</si>
  <si>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</si>
  <si>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</si>
  <si>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</si>
  <si>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</si>
  <si>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</si>
  <si>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</si>
  <si>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</si>
  <si>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</si>
  <si>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</si>
  <si>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</si>
  <si>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</si>
  <si>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</si>
  <si>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</si>
  <si>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</si>
  <si>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</si>
  <si>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slx1</t>
  </si>
  <si>
    <t>5700001761856158</t>
  </si>
  <si>
    <t>主要粮食作物单产提升到户奖补项目</t>
  </si>
  <si>
    <t>产业发展</t>
  </si>
  <si>
    <t>生产项目</t>
  </si>
  <si>
    <t>种植业基地</t>
  </si>
  <si>
    <t>11个乡镇</t>
  </si>
  <si>
    <t>计划投资2000万元，对应用粮食增产先进技术，实现小麦较上年单产提升1.5%以上、玉米较上年单产提升3%以上的脱贫户（监测对象）进行补助，每亩补助150元。（补助户数、资金额以最终验收为准,预计1.9万户、13.4万亩）</t>
  </si>
  <si>
    <t>带动生产</t>
  </si>
  <si>
    <t>是</t>
  </si>
  <si>
    <t>否</t>
  </si>
  <si>
    <t>经济效益：通过项目实施，促进农民持续稳定增收致富，预计亩均增收≥150元。
社会效益：全面落实自治区粮棉果畜农业特色产业高质量发展的财政金融支持政策，培育壮大特色产业。</t>
  </si>
  <si>
    <t>农业农村局、项目乡镇</t>
  </si>
  <si>
    <t>帮扶处</t>
  </si>
  <si>
    <t>slx2</t>
  </si>
  <si>
    <t>5700001761859019</t>
  </si>
  <si>
    <t>支持发展蔬菜种植奖补项目</t>
  </si>
  <si>
    <t>计划投资800万元，对种植辣椒、甘蓝（莲花白）、贝贝南瓜的脱贫户（监测对象）购买种苗给予200元/亩的标准一次性补助、对种植南瓜的脱贫户（监测对象）购买种苗给予450元/亩的标准一次性补助。（补助户数、金额以最终验收为准,预计1.2万户，4.34万亩）</t>
  </si>
  <si>
    <t>经济效益：通过项目实施，调整种植结构，发展蔬菜产业促进农户持续稳定增收，预计亩均增收≥200元。
社会效益：全面落实自治区粮棉果畜农业特色产业高质量发展的财政金融支持政策，培育壮大特色产业。</t>
  </si>
  <si>
    <t>slx3</t>
  </si>
  <si>
    <t>5700001761860847</t>
  </si>
  <si>
    <t>支持庭院经济发展到户奖补项目</t>
  </si>
  <si>
    <t>计划投资600万元，对脱贫户、监测对象利用房前屋后、前庭后院发展家庭特色种植，按照每亩1000元的标准给予补助。（补助户数、资金额以最终验收为准，预计1.4万户、0.54万亩）</t>
  </si>
  <si>
    <t>经济效益：通过项目实施，大力促进农民庭院经济种植，预计亩均增收≥1000元。
社会效益：全面落实自治区粮棉果畜农业特色产业高质量发展的财政金融支持政策，培育壮大特色产业。</t>
  </si>
  <si>
    <t>slx4</t>
  </si>
  <si>
    <t>5700001761861960</t>
  </si>
  <si>
    <t>支持良种能繁母畜养殖（牛）到户奖补项目</t>
  </si>
  <si>
    <t>养殖业基地</t>
  </si>
  <si>
    <t>计划投资5500万元，对引进、自繁当地品种的良种能繁母牛饲养3个月以上的脱贫户（监测对象）进行补助，引进每头补助4000元、自繁每头补助3000元。（补助户数、资金额以最终验收为准，预计1万户、1.8万头）</t>
  </si>
  <si>
    <t>经济效益：通过项目实施，大力促进农民持续稳定增收致富，引进每户增收≥4000元、自繁每户增收≥3000元。
社会效益：全面落实自治区粮棉果畜农业特色产业高质量发展的财政金融支持政策，培育壮大特色产业。</t>
  </si>
  <si>
    <t>slx5</t>
  </si>
  <si>
    <t>5700001761955161</t>
  </si>
  <si>
    <t>支持良种能繁母畜养殖（羊）到户奖补项目</t>
  </si>
  <si>
    <t>计划投资1000万元，对引进、自繁当地品种的良种能繁母羊饲养3个月以上的脱贫户（监测对象）进行补助，引进每只补助400元、自繁每只补助300元。（补助户数、资金额以最终验收为准，预计0.5万户、2.5万只）</t>
  </si>
  <si>
    <t>经济效益：通过项目实施，大力促进农民持续稳定增收致富，引进每户增收≥400元、自繁每户增收≥300元。
社会效益：全面落实自治区粮棉果畜农业特色产业高质量发展的财政金融支持政策，培育壮大特色产业。</t>
  </si>
  <si>
    <t>slx6</t>
  </si>
  <si>
    <t>5700001761959923</t>
  </si>
  <si>
    <t>支持饲草料补助到户奖补项目</t>
  </si>
  <si>
    <t>计划投资100万元，对购买或自配全价饲料和配合饲料养殖牛羊的脱贫户（监测对象）进行补助，按饲料成本的30%给予一次性补助。（补助户数、资金额以最终验收为准）</t>
  </si>
  <si>
    <t>经济效益：通过项目实施，大力促进农民持续稳定增收致富，每户增收不少于饲料成本的30%。
社会效益：全面落实自治区粮棉果畜农业特色产业高质量发展的财政金融支持政策，培育壮大特色产业。</t>
  </si>
  <si>
    <t>slx7</t>
  </si>
  <si>
    <t>5700001761965703</t>
  </si>
  <si>
    <t>小额贷款贴息项目</t>
  </si>
  <si>
    <t>金融保险配套项目</t>
  </si>
  <si>
    <t>小额贷款贴息</t>
  </si>
  <si>
    <t>计划投资1000万元，对11个乡镇的脱贫户（含监测对象）进行小额贷款贴息，贴息年利率按照3%至3.5%执行，贷款用于帮助农户发展产业，有效减轻农民贷款成本。</t>
  </si>
  <si>
    <t>经济效益：通过扶贫小额贷款帮扶脱贫户发展生产，激发脱贫户内生动力，有效减轻15000户农户经济负担</t>
  </si>
  <si>
    <t>计划财务处</t>
  </si>
  <si>
    <t>slx8</t>
  </si>
  <si>
    <t>5700001761971341</t>
  </si>
  <si>
    <t>土地平整项目</t>
  </si>
  <si>
    <t>疏勒镇4村，13村；英尔力克乡2村、4村、8村、16村；罕南力克镇3村、4村，7村、17村、18村；库木西力克乡2村、3村、5村、8村、11村、12村、13村、15村、18村、19村、21村；塔尕尔其乡2村、4村、5村、6村、7村、8村；牙甫泉镇2村、8村、10村、13村、14村、16村、19村、20村</t>
  </si>
  <si>
    <t>计划投资1335.77万元，按照每亩1000元的标准对6个乡镇36个村实施土地平整13357.71亩。其中：
1.疏勒镇774亩，投资77.4万元。4村504亩，13村270亩；
2.英尔力克乡1125亩，投资112.5万元。2村57亩、4村820亩、8村118亩、16村130亩；
3.罕南力克镇2130.8亩，投资213.8万元。3村350亩、4村600亩，7村200亩、17村350亩、18村630.8亩；
4.库木西力克乡5169.1亩，投资516.69万元。2村950亩、3村491.1亩、5村477亩、8村550亩、11村55亩、12村80亩、13村360亩、15村1756亩、18村320亩、19村50亩、21村80亩；
5.塔尕尔其乡1365.81亩，投资136.68万元。2村140.21亩、4村351.16亩、5村357.91亩、6村339.52亩、7村140.99亩、8村36.02亩；
6.牙甫泉镇2793亩，投资279.3万元。2村586亩、8村275亩、10村397亩、13村375亩、14村556亩、16村293亩、19村41亩、20村270亩；</t>
  </si>
  <si>
    <t>经济效益：通过项目实施，有利于机械化作业，减少人工成本，提高耕地的生产力。
社会效益：将零散土地合并成较大的连片地块，增加有效的耕地面积。</t>
  </si>
  <si>
    <t>项目乡镇</t>
  </si>
  <si>
    <t>乡村建设处</t>
  </si>
  <si>
    <t>slx9</t>
  </si>
  <si>
    <t>5700001761975109</t>
  </si>
  <si>
    <t>高效节水项目</t>
  </si>
  <si>
    <t>英尔力克乡2村、4村、13村、17村；塔尕尔其乡3村、9村；牙甫泉镇2村、11村、14村；阿拉力乡1村、2村、3村、4村、5村、6村、7村、8村、10村</t>
  </si>
  <si>
    <t>计划投资2535.42万元，按照每亩1800元的标准对对4个乡镇18个村高效节水实施14085.65亩并配套沉砂池、泵房及管道等。其中：
1.英尔力克乡4458亩，投资716.4万元。2村1988亩、4村820亩、13村750亩、17村900亩；
2.塔尕尔其乡2040亩，投资367.2万元。3村1800亩、9村240亩；
3.牙甫泉镇1542亩，投资277.56万元。2村586亩、11村400亩、14村556亩；
4.阿拉力乡6045.65亩，投资1088.22万元。1村691.61亩、2村887.37亩、3村365.33亩、4村1160.75亩、5村672.08亩、6村150.86亩、7村172.89亩、8村643.03亩、10村1044.35亩。</t>
  </si>
  <si>
    <t>经济效益：通过项目实施，降低生产投入成本，精准灌溉按需供水，提升作物产量与品质。
社会效益：稳定灌溉供水，解决水资源分配不均，减少漫灌带来的土壤盐碱化。</t>
  </si>
  <si>
    <t>slx10</t>
  </si>
  <si>
    <t>5700001761990239</t>
  </si>
  <si>
    <t>锦安镇小型农田水利设施建设项目</t>
  </si>
  <si>
    <t>配套设施项目</t>
  </si>
  <si>
    <t>小型农田水利设施建设</t>
  </si>
  <si>
    <t>锦安镇6村、7村、8村、16村、18村、21村</t>
  </si>
  <si>
    <t>计划投资820万元，锦安镇新建防渗渠10.2公里及附属配套，设计流量0.2-0.8m³/s。6村1公里、7村1.5公里、8村3公里、16村0.5公里、18村2公里、21村2.2公里。</t>
  </si>
  <si>
    <t>社会效益：用于解决农田引水、防渗问题，有效提高区域水资源利用效率、提高区域节水水平和农田灌溉供水保障率，降低农业生产成本，有助于提高农作物产量和质量。</t>
  </si>
  <si>
    <t>锦安镇</t>
  </si>
  <si>
    <t>slx11</t>
  </si>
  <si>
    <t>5700001762006586</t>
  </si>
  <si>
    <t>英尔力克乡小型农田水利设施建设项目</t>
  </si>
  <si>
    <t>英尔力克乡3村、8村、10村、12村、13村、14村、15村、16村、18村、19村</t>
  </si>
  <si>
    <t>计划投资1762.5万元，英尔力克乡新建防渗渠23.5公里及附属配套，设计流量0.2-0.5m³/s。3村2.5公里、8村2.5公里、10村3公里、12村2公里、13村1公里、14村2.5公里、15村3.5公里、16村2.5公里、18村2公里、19村2公里。</t>
  </si>
  <si>
    <t>英尔力克乡</t>
  </si>
  <si>
    <t>slx12</t>
  </si>
  <si>
    <t>5700001762013700</t>
  </si>
  <si>
    <t>库木西力克乡小型农田水利设施建设项目</t>
  </si>
  <si>
    <t>库木西力克乡1村、2村、3村、19村</t>
  </si>
  <si>
    <t>计划投资1845万元，库木西力克乡新建防渗渠20.05公里及附属配套，设计流量0.2-0.8m³/s。1村9公里、2村5.5公里、3村2公里、19村4公里。</t>
  </si>
  <si>
    <t>库木西力克乡</t>
  </si>
  <si>
    <t>slx13</t>
  </si>
  <si>
    <t>5700001762023424</t>
  </si>
  <si>
    <t>塔尕尔其乡小型农田水利设施建设项目</t>
  </si>
  <si>
    <t>塔尕尔其乡1村、2村、5村</t>
  </si>
  <si>
    <t>计划投资1345万元，塔尕尔其乡新建防渗渠10.7公里及附属配套，设计流量0.5—1m³/s。1村5.5公里、2村2.7公里、5村2.5公里。</t>
  </si>
  <si>
    <t>塔尕尔其乡</t>
  </si>
  <si>
    <t>slx14</t>
  </si>
  <si>
    <t xml:space="preserve"> 5700001762027785</t>
  </si>
  <si>
    <t>牙甫泉镇小型农田水利设施建设项目</t>
  </si>
  <si>
    <t>牙甫泉镇1村、3村、4村、5村、6村、8村、9村、10村、11村、13村、16村、21村</t>
  </si>
  <si>
    <t>计划投资1031.2万元，牙甫泉镇新建防渗渠12.89公里及附属配套，设计流量0.13-0.4m³/s。1村0.67公里、3村0.05公里、4村1.11公里、5村1.11公里、6村0.33公里、8村0.73公里、9村0.33公里、10村0.51公里、11村3.26公里、13村3.34公里、16村0.36公里、21村1.11公里。</t>
  </si>
  <si>
    <t>牙甫泉镇</t>
  </si>
  <si>
    <t>slx15</t>
  </si>
  <si>
    <t>5700001762039144</t>
  </si>
  <si>
    <t>艾尔木东乡小型农田水利设施建设项目</t>
  </si>
  <si>
    <t>艾尔木东乡1村、2村、3村、4村、5村、6村、7村、8村、9村、10村。</t>
  </si>
  <si>
    <t>计划投资1953万元，艾尔木东乡新建防渗渠21.7公里及附属配套，设计流量0.2-0.8m³/s。1村2公里、2村2公里、3村1.7公里、4村2公里、5村2公里、6村1.8公里、7村5公里、8村1.2公里、9村3公里、10村1公里。</t>
  </si>
  <si>
    <t>艾尔木东乡</t>
  </si>
  <si>
    <t>slx16</t>
  </si>
  <si>
    <t>5700001762051823</t>
  </si>
  <si>
    <t>英阿瓦提乡小型农田水利设施建设项目</t>
  </si>
  <si>
    <t>英阿瓦提乡1村、2村，3村，6村，10村</t>
  </si>
  <si>
    <t>计划投资1600万元，英阿瓦提乡新建防渗渠19.4公里及附属配套，设计流量0.2-1m³/s。1村2.3公里、2村5.2公里，3村5.2公里，6村1.7公里，10村5公里。</t>
  </si>
  <si>
    <t>英阿瓦提乡</t>
  </si>
  <si>
    <t>slx17</t>
  </si>
  <si>
    <t>5700001762060887</t>
  </si>
  <si>
    <t>阿拉力乡小型农田水利设施建设项目</t>
  </si>
  <si>
    <t>阿拉力乡2村、3村、4村、6村、8村、9村、10村</t>
  </si>
  <si>
    <t>计划投资2000万元，阿拉力乡新建防渗渠20.48公里及附属配套，设计流量0.2-0，9m³/s。2村3.34公里、3村4.18公里、4村1.19公里、6村0.89公里、8村5.81公里、9村1.16公里、10村3.91公里。</t>
  </si>
  <si>
    <t>阿拉力乡</t>
  </si>
  <si>
    <t>slx18</t>
  </si>
  <si>
    <t>5700001762080130</t>
  </si>
  <si>
    <t>阿拉甫乡小型农田水利设施建设项目</t>
  </si>
  <si>
    <t>阿拉甫乡1村、3村、6村、7村、10村</t>
  </si>
  <si>
    <t>计划投资1903万元，阿拉甫乡新建防渗渠23.97公里及附属配套，设计流量0.3m³-0.8m³。1村1.3公里、3村0.7公里、6村5.07公里、7村16.37公里、10村0.35公里。</t>
  </si>
  <si>
    <t>阿拉甫乡</t>
  </si>
  <si>
    <t>slx19</t>
  </si>
  <si>
    <t>5700001762082648</t>
  </si>
  <si>
    <t>疏勒县罕南力克镇等4个乡镇新建斗渠项目</t>
  </si>
  <si>
    <t>罕南力克镇、英尔力克乡、锦安镇、林场、牙甫泉镇</t>
  </si>
  <si>
    <t>计划投资2400万元，对牙甫泉镇、锦安镇、英尔力克乡、罕南力克镇和林场地下水监测站渠道进行防渗，现有土渠共计约30条，长度25公里；其中：牙甫泉镇 14.93公里， 塔孜洪乡 4.76公里，英尔力克 乡 1.81公里，罕南力克镇 3.05公里，林场0.3公里。</t>
  </si>
  <si>
    <t>水利局</t>
  </si>
  <si>
    <t>slx20</t>
  </si>
  <si>
    <t>5700001762092319</t>
  </si>
  <si>
    <t>疏勒县阿拉力乡等2个乡镇新建斗渠项目</t>
  </si>
  <si>
    <t>阿拉力乡、阿拉甫乡</t>
  </si>
  <si>
    <t>计划投资2600万元，对阿拉力乡、阿拉甫乡地下水监测站渠道进行防渗，现有土渠共计约27条，长度32公里；其中：阿拉力乡 18.12公里，阿拉甫乡 13.76公里。</t>
  </si>
  <si>
    <t>slx21</t>
  </si>
  <si>
    <t>5700001762097605</t>
  </si>
  <si>
    <t>锦安镇食用菌深加工厂房及配套设施改造提升项目</t>
  </si>
  <si>
    <t>锦安镇19村</t>
  </si>
  <si>
    <t>计划投资300万元，对锦安镇食用菌深加工厂房现有3000平方净化车间进行改造提升及附属配套，主要包括：室内地面贴砖、室内环氧地坪、净化系统、行风系统改造等。</t>
  </si>
  <si>
    <t>带动生产, 收益分红, 就业务工</t>
  </si>
  <si>
    <t>经济效益：通过项目实施，发展当地食用菌产业；产权归属1个村，每年可增加村集体收入≥9万元
社会效益：项目实施预计解决就业≥20人</t>
  </si>
  <si>
    <t>产业处</t>
  </si>
  <si>
    <t>slx22</t>
  </si>
  <si>
    <t>5700001762101403</t>
  </si>
  <si>
    <t>罕南力克镇加工工厂建设项目</t>
  </si>
  <si>
    <t>加工流通项目</t>
  </si>
  <si>
    <t>加工业</t>
  </si>
  <si>
    <t>罕南力克镇8村</t>
  </si>
  <si>
    <t>计划投资2000万元，在罕南力克镇8村新建加工工厂1座，主要包括：新建加工厂房8栋，共17545平方米，配套地磅、化粪池、上下水、路、消防泵、办公用房等。</t>
  </si>
  <si>
    <t>经济效益：通过项目实施，发展当地蔬菜加工产业，年产值1000万元；产权归属1个村，每年可增加村集体收入≥60万元
社会效益：项目实施预计解决就业≥30人</t>
  </si>
  <si>
    <t>罕南力克镇</t>
  </si>
  <si>
    <t>slx23</t>
  </si>
  <si>
    <t>5700001762105188</t>
  </si>
  <si>
    <t>库木西力克乡小米精深加工生产建设项目</t>
  </si>
  <si>
    <t>库木西力克乡1村</t>
  </si>
  <si>
    <t>计划投资1500万元，在库木西力克乡1村新建小米厂精深加工厂1座，主要包括：车间布局面积约3000平方米（包含：小米榨油车间，小米加工车间，小米锅巴车间，小米面粉车间）、谷糠储存间面积约500平方米，成品储存间约500平方米、附属用房300平方米，配套水电路等附属设施。</t>
  </si>
  <si>
    <t>经济效益：通过项目实施，发展当地小米加工产业，年产值2000万元；产权归属1个村，每年可增加村集体收入≥30万元
社会效益：项目实施预计解决就业≥15人</t>
  </si>
  <si>
    <t>slx24</t>
  </si>
  <si>
    <t>5700001762143352</t>
  </si>
  <si>
    <t>疏勒县库木西力水厂建设项目</t>
  </si>
  <si>
    <t>库木西力克乡11村</t>
  </si>
  <si>
    <t>计划投资1200万元，在库木西力克乡11村新建纯净水加工厂1座，打造长寿品牌饮用水，主要包括：生产车间面积约3000平方米（瓶装水生产车间、吹瓶机车间、灌装机车间、净化车间）、成品储存间约3000平方米，附属用房1000平方米，附属配套场地约1000平方米，配套水电路等附属设施。</t>
  </si>
  <si>
    <t>经济效益：通过项目实施，发展当地纯净水产业，年产值1000万元；产权归属1个村，每年可增加村集体收入≥50万元
社会效益：项目实施预计解决就业≥20人</t>
  </si>
  <si>
    <t>slx25</t>
  </si>
  <si>
    <t>5700001762144759</t>
  </si>
  <si>
    <t>艾尔木东乡厂房改造提升项目</t>
  </si>
  <si>
    <t>产业发展类</t>
  </si>
  <si>
    <t>艾尔木东乡2村</t>
  </si>
  <si>
    <t>计划投资450万元，对艾尔木东乡2座厂房进行提升改造，其中：
1.对2村原小微产业园进行厂房改造、净化墙板顶棚、无尘化地面、送排风系统、消防改造等，投资250万元；
2.对2村帮扶车间配套消防水池及厂房水电暖等附属配套改造，投资200万元。</t>
  </si>
  <si>
    <t>经济效益：通过项目实施，发展当地辣椒深加工干和滴灌带生产产业，年产值2000万元；产权归属1个村，每年可增加村集体收入分别为≥9万元
社会效益：项目实施预计解决就业为≥40人</t>
  </si>
  <si>
    <t>slx26</t>
  </si>
  <si>
    <t>5700001762145152</t>
  </si>
  <si>
    <t>英阿瓦提乡帮扶车间扩建项目</t>
  </si>
  <si>
    <t>英阿瓦提乡6村</t>
  </si>
  <si>
    <t>计划投资350万元，对英阿瓦提乡6村原有滴管厂厂房进行扩建1800㎡并配套相应设备设施。</t>
  </si>
  <si>
    <t>经济效益：通过项目实施，发展当地滴灌带产业，年产值600万元；产权归属1个村，每年可增加村集体收入分别为≥10万元
社会效益：项目实施预计解决就业为≥24人</t>
  </si>
  <si>
    <t>slx27</t>
  </si>
  <si>
    <t>5700001762146184</t>
  </si>
  <si>
    <t>英阿瓦提乡保鲜库建设项目</t>
  </si>
  <si>
    <t>农产品仓储保鲜冷链基础设施建设</t>
  </si>
  <si>
    <t>英阿瓦提乡6村、8村</t>
  </si>
  <si>
    <t>计划投资1300万元，对英阿瓦提乡6村、8村小微产业园配套保鲜库，其中：
1.在6村豇豆厂新建600平方米保鲜库1座并配套相应设备设施，投资100万；
2.在8村辣椒厂新建3200平方米保鲜库1座并配套相应设备设施，投资1200万。</t>
  </si>
  <si>
    <t>经济效益：通过项目实施，延伸蔬菜产业链，年产值300万元；产权归属2个村，每年可为2个村增加村集体收入分别为≥8万元、≥30万元
社会效益：项目实施预计解决就业为≥20人、≥60人</t>
  </si>
  <si>
    <t>slx28</t>
  </si>
  <si>
    <t>5700001762146832</t>
  </si>
  <si>
    <t>农村道路管护人员补助项目</t>
  </si>
  <si>
    <t>就业增收</t>
  </si>
  <si>
    <t>公益性岗位</t>
  </si>
  <si>
    <t>计划投资852万元，对710名农村道路养护员按照每人每月1000元的标准进行补助。其中：疏勒镇19名、塔孜洪乡73名、英尔力克乡71名、罕南力克镇146名、库木西力克乡85名、塔尕尔其乡32名、牙甫泉镇70名、艾尔木东乡49名、英阿瓦提乡44名、阿拉力乡56名、阿拉甫65名。</t>
  </si>
  <si>
    <t>就业务工</t>
  </si>
  <si>
    <t>-</t>
  </si>
  <si>
    <t>经济效益：带动710名监测户增收，每月增收≥1000元。
社会效益：增加农民收入，有效提升道路安全水平。</t>
  </si>
  <si>
    <t>交通局</t>
  </si>
  <si>
    <t>slx29</t>
  </si>
  <si>
    <t>5700001762150316</t>
  </si>
  <si>
    <t>村级公益性岗位补助项目</t>
  </si>
  <si>
    <t>计划投资2551.5万元，对1215名村级公益性岗位（监测对象）按照每人每月1750元进行补助。其中：疏勒镇97名、塔孜洪乡153名、英尔力克乡127名、罕南力克镇158名、库木西力克乡160名、塔尕尔其乡59名、牙甫泉镇150名、艾尔木东乡72名、阿拉力乡69名、英阿瓦提乡68名、阿拉甫乡102名。</t>
  </si>
  <si>
    <t>经济效益：带动1215人每月增收≥1750元。
社会效益：带动群众就业增收。</t>
  </si>
  <si>
    <t>人社局</t>
  </si>
  <si>
    <t>slx30</t>
  </si>
  <si>
    <t>5700001762151288</t>
  </si>
  <si>
    <t>外出就业交通费补助项目</t>
  </si>
  <si>
    <t>务工补助</t>
  </si>
  <si>
    <t>交通费补助</t>
  </si>
  <si>
    <t>计划投资1000万元，对符合条件外出务工的脱贫户（含监测户）进行交通费补助。</t>
  </si>
  <si>
    <t>经济效益：带动5000人（监测对象≥200人）增收，疆外≥2000元、疆内≥1000元。
社会效益：带动群众就业增收。</t>
  </si>
  <si>
    <t>农业农村局</t>
  </si>
  <si>
    <t>slx31</t>
  </si>
  <si>
    <t>5700001762279603</t>
  </si>
  <si>
    <t>疏勒县农村道路养护项目</t>
  </si>
  <si>
    <t>乡村建设行动</t>
  </si>
  <si>
    <t>农村基础设施</t>
  </si>
  <si>
    <t>农村道路建设</t>
  </si>
  <si>
    <t>疏勒镇、锦安镇、英尔力克乡、罕南力克镇、库木西力克乡、牙甫泉镇、阿拉力乡、英阿瓦提乡、阿拉甫乡</t>
  </si>
  <si>
    <t>计划投资1000万元，对辖区内97069平方米的农村道路实施维修养护并配备标志牌611块。其中：疏勒镇27块标志牌，路面维修1018平方米；锦安镇62块标志牌，路面维修11413.5平方米；英尔力克乡65块标志牌，路面维修42188平方米；罕南力克镇168块标志牌，路面维修9167平方米；库木西力克乡53块标志牌，路面维修54.5平方米；牙甫泉镇64块标志牌，路面维修31416平方米；阿拉力乡33块标志牌，路面维修203平方米；英阿瓦提乡75块标志牌，路面维修373.5平方米；阿拉甫乡54块标志牌，路面维修1235平方米。</t>
  </si>
  <si>
    <t>其他</t>
  </si>
  <si>
    <t>社会效益：缓解了交通压力，减少了交通事故的发生，保障了公众的出行安全，提升乡村整体形象</t>
  </si>
  <si>
    <t>slx32</t>
  </si>
  <si>
    <t>5700001762282746</t>
  </si>
  <si>
    <t>疏勒县库木西力克乡农村道路建设项目</t>
  </si>
  <si>
    <t>计划4000万元，建设里程27.07公里（1村胡杨林内部13.5公里），路基宽6.5m，路面宽6m；建设内容为含路基工程、路面工程、桥涵及附属工程。</t>
  </si>
  <si>
    <t>slx33</t>
  </si>
  <si>
    <t>5700001762289488</t>
  </si>
  <si>
    <t>锦安镇农村污水处理项目</t>
  </si>
  <si>
    <t>人居环境整治</t>
  </si>
  <si>
    <t>18村、林场</t>
  </si>
  <si>
    <t>为锦安镇18村和林场配套排水管28公里及小型污水处理设备，覆盖415户，投资1500万元。</t>
  </si>
  <si>
    <t>社会效益：通过项目建设，可有效改善项目区415户及巴扎商铺生活污水治理能力，粪污和生活污水无害化处理率达到98%以上，彻底扭转项目区污水治理现状</t>
  </si>
  <si>
    <t>slx34</t>
  </si>
  <si>
    <t>5700001762293116</t>
  </si>
  <si>
    <t>英尔力克乡农村污水处理项目</t>
  </si>
  <si>
    <t>农村污水治理</t>
  </si>
  <si>
    <t>英尔力克乡12村</t>
  </si>
  <si>
    <t>为英尔力克乡12村配套排水管10公里及4台小型污水处理设备，覆盖800户，投资1800万元。</t>
  </si>
  <si>
    <t>社会效益：通过项目建设，可有效改善项目区117户及巴扎商铺生活污水治理能力，粪污和生活污水无害化处理率达到98%以上，彻底扭转项目区污水治理现状。</t>
  </si>
  <si>
    <t>slx35</t>
  </si>
  <si>
    <t>5700001762296425</t>
  </si>
  <si>
    <t>塔尕尔其乡农村污水处理项目</t>
  </si>
  <si>
    <t>塔尕尔其乡1村、6村</t>
  </si>
  <si>
    <t>为塔尕尔其乡1村、6村配套排水管34.9公里及15台小型污水处理设备，覆盖484户，投资2443万元。</t>
  </si>
  <si>
    <t>社会效益：通过项目建设，可有效改善项目区484户生活污水治理能力，粪污和生活污水无害化处理率达到98%以上，彻底扭转项目区污水治理现状。</t>
  </si>
  <si>
    <t>slx36</t>
  </si>
  <si>
    <t>5700001762298663</t>
  </si>
  <si>
    <t>阿拉力乡污水处理站改造项目</t>
  </si>
  <si>
    <t>阿拉力乡3村</t>
  </si>
  <si>
    <t>计划投资1200万元，为解决污水处理站季节性缺水的问题，在阿拉力乡3村农副产品深加工园区内新建不低于2万方的污水储存池一座，同时对污水处理站原加药设备、脱泥设备、除磷设施等设施进行新建或改造，同时配套相关附属设备。</t>
  </si>
  <si>
    <t>社会效益：通过项目建设，有效解决污水处理站处理水质不达标，彻底扭转项目区污水治理现状。</t>
  </si>
  <si>
    <t>slx37</t>
  </si>
  <si>
    <t>5700001762301721</t>
  </si>
  <si>
    <t>公厕建设项目</t>
  </si>
  <si>
    <t>农村卫生厕所改造（户用、公共厕所）</t>
  </si>
  <si>
    <t>疏勒镇13村；塔孜洪乡1村、3村、4村、5村、6村、8村、9村、12村、13村、14村、15村、21村、22村、林场；英尔力克乡1村、2村、8村、9村、13村、17村；罕南力克镇1村、2村、3村、4村、7村、9村、16村、17村、18村、19村、20村、21村、22村、23村；英阿瓦提乡1村</t>
  </si>
  <si>
    <t>计划投资720万元，新建公共厕所（水冲式）36座，每座投资20万元。其中：
1.疏勒镇1座，投资20万元。13村1座；
2.塔孜洪乡14座，投资280万元。1村1座、3村1座、4村1座、5村1座、6村1座、8村1座、9村1座、12村1座、13村1座、14村1座、15村1座、21村1座、22村1座、林场村1座；
3.英尔力克乡6座，投资120万元。1村1座、2村1座、8村1座、9村1座、13村1座、17村1座；
4.罕南力克镇14座，投资280万元。1村1座、2村1座、3村1座、4村1座、7村1座、9村1座、16村1座、17村1座、18村1座、19村1座、20村1座、21村1座、22村1座、23村1座；
5.英阿瓦提乡1座，投资20万元。1村1座。</t>
  </si>
  <si>
    <t>社会效益：提升人居环境和生态文明水平，有利于提升居民整体健康水平，满足群众日常生活需求，逐步提升整体文明素质</t>
  </si>
  <si>
    <t>slx38</t>
  </si>
  <si>
    <t>5700001762305177</t>
  </si>
  <si>
    <t>疏勒县牙甫泉镇2026年村组道路以工代赈道项目</t>
  </si>
  <si>
    <t>牙甫泉镇3村、17村</t>
  </si>
  <si>
    <t>计划投资390万元，改建水泥道路4.65公里，在4.65公里的道路两侧各加宽2米，后重新罩面硬化3.47万平方米。</t>
  </si>
  <si>
    <t>经济效益：通过项目实施，预计吸纳当地脱贫劳动力务工≥100人、计划发放劳务报酬规模≥157万元。
社会效益：进一步提升农村基础设施配套，实现乡村宜居宜业。</t>
  </si>
  <si>
    <t>发改委、牙甫泉镇</t>
  </si>
  <si>
    <t>slx39</t>
  </si>
  <si>
    <t>5700001762308568</t>
  </si>
  <si>
    <t>疏勒县牙甫泉镇库木克什拉克（1）村2026年防渗渠以工代赈项目</t>
  </si>
  <si>
    <t>牙甫泉镇1村</t>
  </si>
  <si>
    <t>计划投资390万元，新建渠道防渗4.5公里，设计流量0.3—0.7m³/s，上宽1米，下宽0.6米，配套涵洞2座。</t>
  </si>
  <si>
    <t>slx40</t>
  </si>
  <si>
    <t>5700001762312081</t>
  </si>
  <si>
    <t>疏勒县牙甫泉镇2026年村组道路维修以工代赈项目</t>
  </si>
  <si>
    <t>牙甫泉镇1村、2村、11村、12村</t>
  </si>
  <si>
    <t>计划投资280万元，维修牙甫泉镇1村、2村、11村、12村境内的水泥道路，主要为修补路面坑槽，维修面积1.8万平方米。</t>
  </si>
  <si>
    <t>经济效益：通过项目实施，预计吸纳当地脱贫劳动力务工≥60人、计划发放劳务报酬规模≥113万元。
社会效益：进一步提升农村基础设施配套，实现乡村宜居宜业。</t>
  </si>
  <si>
    <t>slx41</t>
  </si>
  <si>
    <t>5700001762314761</t>
  </si>
  <si>
    <t>疏勒县阿拉甫乡塔木古鲁克（5）村2026年防渗渠以工代赈项目</t>
  </si>
  <si>
    <t>阿拉甫乡5村</t>
  </si>
  <si>
    <t>计划投资390万元，新建防渗渠5.6公里，设计流量0.3-0.8m3/s，上宽1米，下宽0.6米；配套桥梁127座、涵管42个、深度1.20米、宽度1米。</t>
  </si>
  <si>
    <t>经济效益：通过项目实施，预计吸纳当地低收入群众务工≥120人、计划发放劳务报酬规模≥157万元。
社会效益：进一步提升农村基础设施配套，实现乡村宜居宜业。</t>
  </si>
  <si>
    <t>发改委、阿拉甫乡</t>
  </si>
  <si>
    <t>slx42</t>
  </si>
  <si>
    <t>5700001762317526</t>
  </si>
  <si>
    <t>疏勒县阿拉甫乡尤喀克库木巴格（11）村2026年污水管网以工代赈项目</t>
  </si>
  <si>
    <t>阿拉甫乡11村</t>
  </si>
  <si>
    <t>计划投资360万元，新建污水管网3.8公里，管径DN200-DN300。</t>
  </si>
  <si>
    <t>经济效益：通过项目实施，预计吸纳当地低收入群众务工≥100人、计划发放劳务报酬规模≥145万元。
社会效益：进一步提升农村基础设施配套，实现乡村宜居宜业。</t>
  </si>
  <si>
    <t>slx43</t>
  </si>
  <si>
    <t>5700001762320801</t>
  </si>
  <si>
    <t>易地搬迁安置区公共服务岗位补助项目</t>
  </si>
  <si>
    <t>易地搬迁后扶</t>
  </si>
  <si>
    <t>公共服务岗位</t>
  </si>
  <si>
    <t>9个易地搬迁安置区</t>
  </si>
  <si>
    <t>计划投资266.7元，对疏勒县9个易地搬迁安置点127名公共服务人员按照每人每月1750元的标准进行补助。其中：疏勒镇24名，英尔力克乡12名，罕南力克镇10名，库木西力克乡10名，塔尕尔其乡14名，牙甫泉镇29名，艾尔木东乡7名，英阿瓦提乡14名，阿拉甫乡7名。</t>
  </si>
  <si>
    <t>经济效益：带动127名脱贫户（含监测对象）增收，每月增收≥1750元。
社会效益：增加农民收入，提升易地搬迁安置区后续发展能力。</t>
  </si>
  <si>
    <t>发改委</t>
  </si>
  <si>
    <t>slx44</t>
  </si>
  <si>
    <t>5700001762323118</t>
  </si>
  <si>
    <t>易地扶贫搬迁债券贴息补助项目</t>
  </si>
  <si>
    <t>易地扶贫搬迁贷款债券贴息补助</t>
  </si>
  <si>
    <t>疏勒县</t>
  </si>
  <si>
    <t>对易地扶贫搬迁政府债券进行贴息，资金213.5万元。</t>
  </si>
  <si>
    <t>社会效益：易地扶贫搬迁政府债券进行贴息，缓解财政压力。</t>
  </si>
  <si>
    <t>财政局</t>
  </si>
  <si>
    <t>slx45</t>
  </si>
  <si>
    <t>5700001762326875</t>
  </si>
  <si>
    <t>雨露计划补助项目</t>
  </si>
  <si>
    <t>巩固三保障成果</t>
  </si>
  <si>
    <t>教育</t>
  </si>
  <si>
    <t>享受“雨露计划+”职业教育补助</t>
  </si>
  <si>
    <t>2026计划投资1530万元，对6900名疏勒县农村建档立卡脱贫户、监测帮扶对象家庭中有子女接受中、高等职业教育（根据实际情况核算人数），按照每人每年3000元的标准给予助学补助。</t>
  </si>
  <si>
    <t>社会效益：引导和支持农村脱贫户、边缘户家庭新成长劳动力接受职业教育，培养技能型人才、促进稳定就业、提高人口素质、促进经济发展。</t>
  </si>
  <si>
    <t>教育局</t>
  </si>
  <si>
    <t>slx46</t>
  </si>
  <si>
    <t>5700001762332640</t>
  </si>
  <si>
    <t>低氟边销茶“送茶入户”项目</t>
  </si>
  <si>
    <t>困难群众饮用低氟茶</t>
  </si>
  <si>
    <t>计划投资50万元，对7127户监测帮扶家庭开展“健康饮茶”“送茶入户”，每户家庭赠送2公斤低氟边销茶。</t>
  </si>
  <si>
    <t>社会效益：做好低氟边销茶推广工作，有助于降低人体内的氟含量，对于预防氟中毒和保护牙齿健康具有积极的作用。</t>
  </si>
  <si>
    <t>县委统战部</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</si>
  <si>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</si>
  <si>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</si>
  <si>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</si>
  <si>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</si>
  <si>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</si>
  <si>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</si>
  <si>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</si>
  <si>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</si>
  <si>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</si>
  <si>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</si>
  <si>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</si>
  <si>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</si>
  <si>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</si>
  <si>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</si>
  <si>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</si>
  <si>
    <t>疏勒镇131；塔孜洪乡11、31、41、51、61、81、91、121、131、141、151、211、221、林场；英尔力克乡11、21、81、91、131、171；罕南力克镇11、21、31、41、71、91、161、171、181、191、201、211、221、231；英阿瓦提乡11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</si>
</sst>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b/>
      <sz val="12"/>
      <name val="黑体"/>
      <charset val="134"/>
    </font>
    <font>
      <sz val="11"/>
      <name val="宋体"/>
      <charset val="134"/>
      <scheme val="minor"/>
    </font>
    <font>
      <b/>
      <sz val="18"/>
      <color rgb="FFFF0000"/>
      <name val="宋体"/>
      <charset val="134"/>
      <scheme val="minor"/>
    </font>
    <font>
      <sz val="18"/>
      <name val="宋体"/>
      <charset val="134"/>
      <scheme val="minor"/>
    </font>
    <font>
      <sz val="12"/>
      <name val="宋体"/>
      <charset val="134"/>
      <scheme val="minor"/>
    </font>
    <font>
      <sz val="26"/>
      <name val="方正小标宋_GBK"/>
      <charset val="134"/>
    </font>
    <font>
      <sz val="26"/>
      <name val="宋体"/>
      <charset val="134"/>
      <scheme val="minor"/>
    </font>
    <font>
      <b/>
      <sz val="18"/>
      <color rgb="FFFF0000"/>
      <name val="宋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alignment vertical="top"/>
    </xf>
    <xf numFmtId="0" fontId="9" fillId="0" borderId="0">
      <alignment vertical="center"/>
    </xf>
    <xf numFmtId="0" fontId="30" fillId="0" borderId="0">
      <alignment vertical="center"/>
    </xf>
    <xf numFmtId="0" fontId="9" fillId="0" borderId="0">
      <alignment vertical="center"/>
    </xf>
  </cellStyleXfs>
  <cellXfs count="7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49" fontId="5" fillId="0" borderId="0" xfId="0" applyNumberFormat="1" applyFont="1" applyFill="1" applyAlignment="1">
      <alignmen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176" fontId="2"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2" borderId="7" xfId="0" applyNumberFormat="1" applyFont="1" applyFill="1" applyBorder="1" applyAlignment="1">
      <alignment horizontal="center" vertical="center" wrapText="1"/>
    </xf>
    <xf numFmtId="0" fontId="1" fillId="2" borderId="6"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176" fontId="5" fillId="0" borderId="10"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176" fontId="5" fillId="0" borderId="3" xfId="0" applyNumberFormat="1" applyFont="1" applyFill="1" applyBorder="1" applyAlignment="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vertical="center" wrapText="1"/>
    </xf>
    <xf numFmtId="0" fontId="5" fillId="0" borderId="3" xfId="0" applyNumberFormat="1" applyFont="1" applyFill="1" applyBorder="1" applyAlignment="1">
      <alignment horizontal="center" vertical="center"/>
    </xf>
    <xf numFmtId="0" fontId="2" fillId="0" borderId="3" xfId="0" applyNumberFormat="1" applyFont="1" applyFill="1" applyBorder="1" applyAlignment="1">
      <alignment horizontal="left"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wrapText="1"/>
    </xf>
    <xf numFmtId="176" fontId="8" fillId="0" borderId="0" xfId="0" applyNumberFormat="1" applyFont="1" applyFill="1" applyAlignment="1">
      <alignment horizontal="left" vertical="center" wrapText="1"/>
    </xf>
    <xf numFmtId="49" fontId="8" fillId="0" borderId="0" xfId="0" applyNumberFormat="1" applyFont="1" applyFill="1" applyAlignment="1">
      <alignment vertical="center" wrapText="1"/>
    </xf>
    <xf numFmtId="176"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49" fontId="9" fillId="0" borderId="0" xfId="0" applyNumberFormat="1" applyFont="1" applyFill="1" applyAlignment="1">
      <alignment vertical="center" wrapText="1"/>
    </xf>
    <xf numFmtId="0" fontId="9" fillId="0" borderId="0" xfId="0" applyFont="1" applyFill="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 name="常规 16"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97"/>
  <sheetViews>
    <sheetView tabSelected="1" view="pageBreakPreview" zoomScale="55" zoomScaleNormal="25" workbookViewId="0">
      <pane ySplit="6" topLeftCell="A7" activePane="bottomLeft" state="frozen"/>
      <selection/>
      <selection pane="bottomLeft" activeCell="M7" sqref="M7"/>
    </sheetView>
  </sheetViews>
  <sheetFormatPr defaultColWidth="9" defaultRowHeight="15.6"/>
  <cols>
    <col min="1" max="1" width="4.48148148148148" style="5" customWidth="1"/>
    <col min="2" max="2" width="8.13888888888889" style="6" customWidth="1"/>
    <col min="3" max="3" width="6.87037037037037" style="7" customWidth="1"/>
    <col min="4" max="4" width="14.9444444444444" style="6" customWidth="1"/>
    <col min="5" max="5" width="6.37037037037037" style="8" customWidth="1"/>
    <col min="6" max="6" width="6.37037037037037" style="6" customWidth="1"/>
    <col min="7" max="7" width="7.5462962962963" style="8" customWidth="1"/>
    <col min="8" max="8" width="21.462962962963" style="9" customWidth="1"/>
    <col min="9" max="9" width="62.6666666666667" style="10" customWidth="1"/>
    <col min="10" max="10" width="13.5277777777778" style="11" customWidth="1"/>
    <col min="11" max="11" width="14.4444444444444" style="12" customWidth="1"/>
    <col min="12" max="12" width="14.1666666666667" style="11" customWidth="1"/>
    <col min="13" max="13" width="14.1666666666667" style="13" customWidth="1"/>
    <col min="14" max="15" width="10.2037037037037" style="13" customWidth="1"/>
    <col min="16" max="16" width="10.5925925925926" style="13" customWidth="1"/>
    <col min="17" max="18" width="8.38888888888889" style="13" customWidth="1"/>
    <col min="19" max="19" width="10.4444444444444" style="11" customWidth="1"/>
    <col min="20" max="20" width="11.1111111111111" style="13" customWidth="1"/>
    <col min="21" max="21" width="11.1111111111111" style="14" customWidth="1"/>
    <col min="22" max="23" width="8.66666666666667" style="15" customWidth="1"/>
    <col min="24" max="24" width="9.37962962962963" style="15" customWidth="1"/>
    <col min="25" max="26" width="8.66666666666667" style="15" customWidth="1"/>
    <col min="27" max="27" width="33.9537037037037" style="9" customWidth="1"/>
    <col min="28" max="28" width="11.9722222222222" style="14" customWidth="1"/>
    <col min="29" max="29" width="9" style="16"/>
    <col min="30" max="16326" width="9" style="2"/>
    <col min="16327" max="16327" width="30.1111111111111" style="2"/>
    <col min="16328" max="16384" width="9" style="2"/>
  </cols>
  <sheetData>
    <row r="1" ht="65" customHeight="1" spans="1:29">
      <c r="A1" s="17" t="s">
        <v>0</v>
      </c>
      <c r="B1" s="17"/>
      <c r="C1" s="18"/>
      <c r="D1" s="17"/>
      <c r="E1" s="17"/>
      <c r="F1" s="17"/>
      <c r="G1" s="17"/>
      <c r="H1" s="19"/>
      <c r="I1" s="19"/>
      <c r="J1" s="20"/>
      <c r="K1" s="21"/>
      <c r="L1" s="20"/>
      <c r="M1" s="20"/>
      <c r="N1" s="20"/>
      <c r="O1" s="20"/>
      <c r="P1" s="20"/>
      <c r="Q1" s="20"/>
      <c r="R1" s="20"/>
      <c r="S1" s="20"/>
      <c r="T1" s="20"/>
      <c r="U1" s="17"/>
      <c r="V1" s="22"/>
      <c r="W1" s="22"/>
      <c r="X1" s="22"/>
      <c r="Y1" s="22"/>
      <c r="Z1" s="22"/>
      <c r="AA1" s="23"/>
      <c r="AB1" s="17"/>
    </row>
    <row r="2" s="1" customFormat="1" ht="40" customHeight="1" spans="1:29">
      <c r="A2" s="24" t="s">
        <v>1</v>
      </c>
      <c r="B2" s="24" t="s">
        <v>2</v>
      </c>
      <c r="C2" s="25" t="s">
        <v>3</v>
      </c>
      <c r="D2" s="24" t="s">
        <v>4</v>
      </c>
      <c r="E2" s="24" t="s">
        <v>5</v>
      </c>
      <c r="F2" s="24" t="s">
        <v>6</v>
      </c>
      <c r="G2" s="24" t="s">
        <v>7</v>
      </c>
      <c r="H2" s="24" t="s">
        <v>8</v>
      </c>
      <c r="I2" s="24" t="s">
        <v>9</v>
      </c>
      <c r="J2" s="26" t="s">
        <v>10</v>
      </c>
      <c r="K2" s="27" t="s">
        <v>11</v>
      </c>
      <c r="L2" s="27"/>
      <c r="M2" s="27"/>
      <c r="N2" s="27"/>
      <c r="O2" s="27"/>
      <c r="P2" s="27"/>
      <c r="Q2" s="27"/>
      <c r="R2" s="27"/>
      <c r="S2" s="27"/>
      <c r="T2" s="27"/>
      <c r="U2" s="24" t="s">
        <v>12</v>
      </c>
      <c r="V2" s="28" t="s">
        <v>13</v>
      </c>
      <c r="W2" s="28" t="s">
        <v>14</v>
      </c>
      <c r="X2" s="28" t="s">
        <v>15</v>
      </c>
      <c r="Y2" s="28" t="s">
        <v>16</v>
      </c>
      <c r="Z2" s="28" t="s">
        <v>17</v>
      </c>
      <c r="AA2" s="24" t="s">
        <v>18</v>
      </c>
      <c r="AB2" s="24" t="s">
        <v>19</v>
      </c>
      <c r="AC2" s="29" t="s">
        <v>20</v>
      </c>
    </row>
    <row r="3" s="1" customFormat="1" ht="40" customHeight="1" spans="1:29">
      <c r="A3" s="30"/>
      <c r="B3" s="30"/>
      <c r="C3" s="31"/>
      <c r="D3" s="30"/>
      <c r="E3" s="30"/>
      <c r="F3" s="30"/>
      <c r="G3" s="30"/>
      <c r="H3" s="30"/>
      <c r="I3" s="30"/>
      <c r="J3" s="32"/>
      <c r="K3" s="27" t="s">
        <v>21</v>
      </c>
      <c r="L3" s="27"/>
      <c r="M3" s="27"/>
      <c r="N3" s="27"/>
      <c r="O3" s="27"/>
      <c r="P3" s="27"/>
      <c r="Q3" s="27"/>
      <c r="R3" s="27"/>
      <c r="S3" s="27" t="s">
        <v>22</v>
      </c>
      <c r="T3" s="27" t="s">
        <v>23</v>
      </c>
      <c r="U3" s="30"/>
      <c r="V3" s="33"/>
      <c r="W3" s="33"/>
      <c r="X3" s="33"/>
      <c r="Y3" s="33"/>
      <c r="Z3" s="33"/>
      <c r="AA3" s="30"/>
      <c r="AB3" s="30"/>
      <c r="AC3" s="29"/>
    </row>
    <row r="4" s="1" customFormat="1" ht="40" customHeight="1" spans="1:29">
      <c r="A4" s="30"/>
      <c r="B4" s="30"/>
      <c r="C4" s="31"/>
      <c r="D4" s="30"/>
      <c r="E4" s="30"/>
      <c r="F4" s="30"/>
      <c r="G4" s="30"/>
      <c r="H4" s="30"/>
      <c r="I4" s="30"/>
      <c r="J4" s="32"/>
      <c r="K4" s="27" t="s">
        <v>24</v>
      </c>
      <c r="L4" s="27" t="s">
        <v>25</v>
      </c>
      <c r="M4" s="27"/>
      <c r="N4" s="27" t="s">
        <v>26</v>
      </c>
      <c r="O4" s="27"/>
      <c r="P4" s="27" t="s">
        <v>27</v>
      </c>
      <c r="Q4" s="27" t="s">
        <v>28</v>
      </c>
      <c r="R4" s="27" t="s">
        <v>29</v>
      </c>
      <c r="S4" s="27"/>
      <c r="T4" s="27"/>
      <c r="U4" s="30"/>
      <c r="V4" s="33"/>
      <c r="W4" s="33"/>
      <c r="X4" s="33"/>
      <c r="Y4" s="33"/>
      <c r="Z4" s="33"/>
      <c r="AA4" s="30"/>
      <c r="AB4" s="30"/>
      <c r="AC4" s="29"/>
    </row>
    <row r="5" s="1" customFormat="1" ht="40" customHeight="1" spans="1:29">
      <c r="A5" s="34"/>
      <c r="B5" s="34"/>
      <c r="C5" s="35"/>
      <c r="D5" s="34"/>
      <c r="E5" s="34"/>
      <c r="F5" s="34"/>
      <c r="G5" s="34"/>
      <c r="H5" s="34"/>
      <c r="I5" s="34"/>
      <c r="J5" s="36"/>
      <c r="K5" s="27"/>
      <c r="L5" s="27" t="s">
        <v>30</v>
      </c>
      <c r="M5" s="27" t="s">
        <v>31</v>
      </c>
      <c r="N5" s="27" t="s">
        <v>30</v>
      </c>
      <c r="O5" s="27" t="s">
        <v>31</v>
      </c>
      <c r="P5" s="27"/>
      <c r="Q5" s="27"/>
      <c r="R5" s="27"/>
      <c r="S5" s="27"/>
      <c r="T5" s="27"/>
      <c r="U5" s="34"/>
      <c r="V5" s="37"/>
      <c r="W5" s="37"/>
      <c r="X5" s="37"/>
      <c r="Y5" s="37"/>
      <c r="Z5" s="37"/>
      <c r="AA5" s="34"/>
      <c r="AB5" s="34"/>
      <c r="AC5" s="29"/>
    </row>
    <row r="6" s="1" customFormat="1" ht="40" customHeight="1" spans="1:29">
      <c r="A6" s="38" t="s">
        <v>32</v>
      </c>
      <c r="B6" s="39"/>
      <c r="C6" s="40"/>
      <c r="D6" s="41"/>
      <c r="E6" s="41"/>
      <c r="F6" s="41"/>
      <c r="G6" s="41"/>
      <c r="H6" s="41"/>
      <c r="I6" s="41"/>
      <c r="J6" s="42">
        <f>SUM(J7:J52)</f>
        <v>62024.995</v>
      </c>
      <c r="K6" s="42">
        <f t="shared" ref="K6:T6" si="0">SUM(K7:K52)</f>
        <v>61956.995</v>
      </c>
      <c r="L6" s="42">
        <f t="shared" si="0"/>
        <v>44569.995</v>
      </c>
      <c r="M6" s="42">
        <f t="shared" si="0"/>
        <v>15577</v>
      </c>
      <c r="N6" s="42">
        <f t="shared" si="0"/>
        <v>1810</v>
      </c>
      <c r="O6" s="42">
        <f t="shared" si="0"/>
        <v>0</v>
      </c>
      <c r="P6" s="42">
        <f t="shared" si="0"/>
        <v>0</v>
      </c>
      <c r="Q6" s="42">
        <f t="shared" si="0"/>
        <v>0</v>
      </c>
      <c r="R6" s="42">
        <f t="shared" si="0"/>
        <v>0</v>
      </c>
      <c r="S6" s="42">
        <f t="shared" si="0"/>
        <v>68</v>
      </c>
      <c r="T6" s="42">
        <f t="shared" si="0"/>
        <v>0</v>
      </c>
      <c r="U6" s="41"/>
      <c r="V6" s="43"/>
      <c r="W6" s="43"/>
      <c r="X6" s="43"/>
      <c r="Y6" s="43"/>
      <c r="Z6" s="43"/>
      <c r="AA6" s="41"/>
      <c r="AB6" s="41"/>
      <c r="AC6" s="44"/>
    </row>
    <row r="7" s="2" customFormat="1" ht="100" customHeight="1" spans="1:29">
      <c r="A7" s="45">
        <v>1</v>
      </c>
      <c r="B7" s="46" t="s">
        <v>33</v>
      </c>
      <c r="C7" s="47" t="s">
        <v>34</v>
      </c>
      <c r="D7" s="46" t="s">
        <v>35</v>
      </c>
      <c r="E7" s="46" t="s">
        <v>36</v>
      </c>
      <c r="F7" s="46" t="s">
        <v>37</v>
      </c>
      <c r="G7" s="46" t="s">
        <v>38</v>
      </c>
      <c r="H7" s="48" t="s">
        <v>39</v>
      </c>
      <c r="I7" s="49" t="s">
        <v>40</v>
      </c>
      <c r="J7" s="50">
        <f t="shared" ref="J7:J13" si="1">K7+S7+T7</f>
        <v>2000</v>
      </c>
      <c r="K7" s="51">
        <f t="shared" ref="K7:K13" si="2">L7+M7+N7+O7+P7+Q7+R7</f>
        <v>2000</v>
      </c>
      <c r="L7" s="51">
        <v>2000</v>
      </c>
      <c r="M7" s="52"/>
      <c r="N7" s="52"/>
      <c r="O7" s="52"/>
      <c r="P7" s="52"/>
      <c r="Q7" s="52"/>
      <c r="R7" s="52"/>
      <c r="S7" s="51"/>
      <c r="T7" s="52"/>
      <c r="U7" s="53" t="s">
        <v>41</v>
      </c>
      <c r="V7" s="45">
        <v>19000</v>
      </c>
      <c r="W7" s="45" t="s">
        <v>42</v>
      </c>
      <c r="X7" s="45" t="s">
        <v>42</v>
      </c>
      <c r="Y7" s="45" t="s">
        <v>43</v>
      </c>
      <c r="Z7" s="45" t="s">
        <v>43</v>
      </c>
      <c r="AA7" s="54" t="s">
        <v>44</v>
      </c>
      <c r="AB7" s="46" t="s">
        <v>45</v>
      </c>
      <c r="AC7" s="55" t="s">
        <v>46</v>
      </c>
    </row>
    <row r="8" s="2" customFormat="1" ht="100" customHeight="1" spans="1:29">
      <c r="A8" s="45">
        <v>2</v>
      </c>
      <c r="B8" s="46" t="s">
        <v>47</v>
      </c>
      <c r="C8" s="47" t="s">
        <v>48</v>
      </c>
      <c r="D8" s="46" t="s">
        <v>49</v>
      </c>
      <c r="E8" s="46" t="s">
        <v>36</v>
      </c>
      <c r="F8" s="46" t="s">
        <v>37</v>
      </c>
      <c r="G8" s="46" t="s">
        <v>38</v>
      </c>
      <c r="H8" s="48" t="s">
        <v>39</v>
      </c>
      <c r="I8" s="49" t="s">
        <v>50</v>
      </c>
      <c r="J8" s="50">
        <f t="shared" si="1"/>
        <v>800</v>
      </c>
      <c r="K8" s="51">
        <f t="shared" si="2"/>
        <v>800</v>
      </c>
      <c r="L8" s="51">
        <v>800</v>
      </c>
      <c r="M8" s="52"/>
      <c r="N8" s="52"/>
      <c r="O8" s="52"/>
      <c r="P8" s="52"/>
      <c r="Q8" s="52"/>
      <c r="R8" s="52"/>
      <c r="S8" s="51"/>
      <c r="T8" s="52"/>
      <c r="U8" s="53" t="s">
        <v>41</v>
      </c>
      <c r="V8" s="45">
        <v>12000</v>
      </c>
      <c r="W8" s="45" t="s">
        <v>42</v>
      </c>
      <c r="X8" s="45" t="s">
        <v>42</v>
      </c>
      <c r="Y8" s="45" t="s">
        <v>43</v>
      </c>
      <c r="Z8" s="45" t="s">
        <v>43</v>
      </c>
      <c r="AA8" s="54" t="s">
        <v>51</v>
      </c>
      <c r="AB8" s="46" t="s">
        <v>45</v>
      </c>
      <c r="AC8" s="55" t="s">
        <v>46</v>
      </c>
    </row>
    <row r="9" s="2" customFormat="1" ht="100" customHeight="1" spans="1:29">
      <c r="A9" s="45">
        <v>3</v>
      </c>
      <c r="B9" s="46" t="s">
        <v>52</v>
      </c>
      <c r="C9" s="47" t="s">
        <v>53</v>
      </c>
      <c r="D9" s="46" t="s">
        <v>54</v>
      </c>
      <c r="E9" s="46" t="s">
        <v>36</v>
      </c>
      <c r="F9" s="46" t="s">
        <v>37</v>
      </c>
      <c r="G9" s="46" t="s">
        <v>38</v>
      </c>
      <c r="H9" s="48" t="s">
        <v>39</v>
      </c>
      <c r="I9" s="49" t="s">
        <v>55</v>
      </c>
      <c r="J9" s="50">
        <f t="shared" si="1"/>
        <v>600</v>
      </c>
      <c r="K9" s="51">
        <f t="shared" si="2"/>
        <v>600</v>
      </c>
      <c r="L9" s="51">
        <v>600</v>
      </c>
      <c r="M9" s="52"/>
      <c r="N9" s="52"/>
      <c r="O9" s="52"/>
      <c r="P9" s="52"/>
      <c r="Q9" s="52"/>
      <c r="R9" s="52"/>
      <c r="S9" s="51"/>
      <c r="T9" s="52"/>
      <c r="U9" s="53" t="s">
        <v>41</v>
      </c>
      <c r="V9" s="45">
        <v>14000</v>
      </c>
      <c r="W9" s="45" t="s">
        <v>42</v>
      </c>
      <c r="X9" s="45" t="s">
        <v>42</v>
      </c>
      <c r="Y9" s="45" t="s">
        <v>43</v>
      </c>
      <c r="Z9" s="45" t="s">
        <v>43</v>
      </c>
      <c r="AA9" s="54" t="s">
        <v>56</v>
      </c>
      <c r="AB9" s="46" t="s">
        <v>45</v>
      </c>
      <c r="AC9" s="55" t="s">
        <v>46</v>
      </c>
    </row>
    <row r="10" s="2" customFormat="1" ht="100" customHeight="1" spans="1:29">
      <c r="A10" s="45">
        <v>4</v>
      </c>
      <c r="B10" s="46" t="s">
        <v>57</v>
      </c>
      <c r="C10" s="47" t="s">
        <v>58</v>
      </c>
      <c r="D10" s="46" t="s">
        <v>59</v>
      </c>
      <c r="E10" s="46" t="s">
        <v>36</v>
      </c>
      <c r="F10" s="46" t="s">
        <v>37</v>
      </c>
      <c r="G10" s="46" t="s">
        <v>60</v>
      </c>
      <c r="H10" s="48" t="s">
        <v>39</v>
      </c>
      <c r="I10" s="49" t="s">
        <v>61</v>
      </c>
      <c r="J10" s="50">
        <f t="shared" si="1"/>
        <v>5500</v>
      </c>
      <c r="K10" s="51">
        <f t="shared" si="2"/>
        <v>5500</v>
      </c>
      <c r="L10" s="51">
        <v>5500</v>
      </c>
      <c r="M10" s="52"/>
      <c r="N10" s="52"/>
      <c r="O10" s="52"/>
      <c r="P10" s="52"/>
      <c r="Q10" s="52"/>
      <c r="R10" s="52"/>
      <c r="S10" s="51"/>
      <c r="T10" s="52"/>
      <c r="U10" s="53" t="s">
        <v>41</v>
      </c>
      <c r="V10" s="45">
        <v>10000</v>
      </c>
      <c r="W10" s="45" t="s">
        <v>42</v>
      </c>
      <c r="X10" s="45" t="s">
        <v>42</v>
      </c>
      <c r="Y10" s="45" t="s">
        <v>43</v>
      </c>
      <c r="Z10" s="45" t="s">
        <v>43</v>
      </c>
      <c r="AA10" s="54" t="s">
        <v>62</v>
      </c>
      <c r="AB10" s="46" t="s">
        <v>45</v>
      </c>
      <c r="AC10" s="55" t="s">
        <v>46</v>
      </c>
    </row>
    <row r="11" s="2" customFormat="1" ht="100" customHeight="1" spans="1:29">
      <c r="A11" s="45">
        <v>5</v>
      </c>
      <c r="B11" s="46" t="s">
        <v>63</v>
      </c>
      <c r="C11" s="47" t="s">
        <v>64</v>
      </c>
      <c r="D11" s="46" t="s">
        <v>65</v>
      </c>
      <c r="E11" s="46" t="s">
        <v>36</v>
      </c>
      <c r="F11" s="46" t="s">
        <v>37</v>
      </c>
      <c r="G11" s="46" t="s">
        <v>60</v>
      </c>
      <c r="H11" s="48" t="s">
        <v>39</v>
      </c>
      <c r="I11" s="49" t="s">
        <v>66</v>
      </c>
      <c r="J11" s="50">
        <f t="shared" si="1"/>
        <v>1000</v>
      </c>
      <c r="K11" s="51">
        <f t="shared" si="2"/>
        <v>1000</v>
      </c>
      <c r="L11" s="51">
        <v>1000</v>
      </c>
      <c r="M11" s="52"/>
      <c r="N11" s="52"/>
      <c r="O11" s="52"/>
      <c r="P11" s="52"/>
      <c r="Q11" s="52"/>
      <c r="R11" s="52"/>
      <c r="S11" s="51"/>
      <c r="T11" s="52"/>
      <c r="U11" s="53" t="s">
        <v>41</v>
      </c>
      <c r="V11" s="45">
        <v>5000</v>
      </c>
      <c r="W11" s="45" t="s">
        <v>42</v>
      </c>
      <c r="X11" s="45" t="s">
        <v>42</v>
      </c>
      <c r="Y11" s="45" t="s">
        <v>43</v>
      </c>
      <c r="Z11" s="45" t="s">
        <v>43</v>
      </c>
      <c r="AA11" s="54" t="s">
        <v>67</v>
      </c>
      <c r="AB11" s="46" t="s">
        <v>45</v>
      </c>
      <c r="AC11" s="55" t="s">
        <v>46</v>
      </c>
    </row>
    <row r="12" s="2" customFormat="1" ht="100" customHeight="1" spans="1:29">
      <c r="A12" s="45">
        <v>6</v>
      </c>
      <c r="B12" s="46" t="s">
        <v>68</v>
      </c>
      <c r="C12" s="47" t="s">
        <v>69</v>
      </c>
      <c r="D12" s="46" t="s">
        <v>70</v>
      </c>
      <c r="E12" s="46" t="s">
        <v>36</v>
      </c>
      <c r="F12" s="46" t="s">
        <v>37</v>
      </c>
      <c r="G12" s="46" t="s">
        <v>60</v>
      </c>
      <c r="H12" s="48" t="s">
        <v>39</v>
      </c>
      <c r="I12" s="49" t="s">
        <v>71</v>
      </c>
      <c r="J12" s="50">
        <f t="shared" si="1"/>
        <v>100</v>
      </c>
      <c r="K12" s="51">
        <f t="shared" si="2"/>
        <v>100</v>
      </c>
      <c r="L12" s="51">
        <v>100</v>
      </c>
      <c r="M12" s="52"/>
      <c r="N12" s="52"/>
      <c r="O12" s="52"/>
      <c r="P12" s="52"/>
      <c r="Q12" s="52"/>
      <c r="R12" s="52"/>
      <c r="S12" s="51"/>
      <c r="T12" s="52"/>
      <c r="U12" s="53" t="s">
        <v>41</v>
      </c>
      <c r="V12" s="45">
        <v>100</v>
      </c>
      <c r="W12" s="45" t="s">
        <v>42</v>
      </c>
      <c r="X12" s="45" t="s">
        <v>42</v>
      </c>
      <c r="Y12" s="45" t="s">
        <v>43</v>
      </c>
      <c r="Z12" s="45" t="s">
        <v>43</v>
      </c>
      <c r="AA12" s="54" t="s">
        <v>72</v>
      </c>
      <c r="AB12" s="46" t="s">
        <v>45</v>
      </c>
      <c r="AC12" s="55" t="s">
        <v>46</v>
      </c>
    </row>
    <row r="13" s="2" customFormat="1" ht="117" customHeight="1" spans="1:29">
      <c r="A13" s="45">
        <v>7</v>
      </c>
      <c r="B13" s="46" t="s">
        <v>73</v>
      </c>
      <c r="C13" s="47" t="s">
        <v>74</v>
      </c>
      <c r="D13" s="46" t="s">
        <v>75</v>
      </c>
      <c r="E13" s="46" t="s">
        <v>36</v>
      </c>
      <c r="F13" s="46" t="s">
        <v>76</v>
      </c>
      <c r="G13" s="46" t="s">
        <v>77</v>
      </c>
      <c r="H13" s="48" t="s">
        <v>39</v>
      </c>
      <c r="I13" s="49" t="s">
        <v>78</v>
      </c>
      <c r="J13" s="50">
        <f t="shared" si="1"/>
        <v>1000</v>
      </c>
      <c r="K13" s="51">
        <f t="shared" si="2"/>
        <v>1000</v>
      </c>
      <c r="L13" s="51">
        <v>1000</v>
      </c>
      <c r="M13" s="52"/>
      <c r="N13" s="52"/>
      <c r="O13" s="52"/>
      <c r="P13" s="52"/>
      <c r="Q13" s="52"/>
      <c r="R13" s="52"/>
      <c r="S13" s="51"/>
      <c r="T13" s="52"/>
      <c r="U13" s="53" t="s">
        <v>41</v>
      </c>
      <c r="V13" s="45">
        <v>15000</v>
      </c>
      <c r="W13" s="45" t="s">
        <v>42</v>
      </c>
      <c r="X13" s="45" t="s">
        <v>42</v>
      </c>
      <c r="Y13" s="45" t="s">
        <v>43</v>
      </c>
      <c r="Z13" s="45" t="s">
        <v>43</v>
      </c>
      <c r="AA13" s="54" t="s">
        <v>79</v>
      </c>
      <c r="AB13" s="46" t="s">
        <v>45</v>
      </c>
      <c r="AC13" s="55" t="s">
        <v>80</v>
      </c>
    </row>
    <row r="14" s="2" customFormat="1" ht="298" customHeight="1" spans="1:29">
      <c r="A14" s="45">
        <v>8</v>
      </c>
      <c r="B14" s="46" t="s">
        <v>81</v>
      </c>
      <c r="C14" s="47" t="s">
        <v>82</v>
      </c>
      <c r="D14" s="46" t="s">
        <v>83</v>
      </c>
      <c r="E14" s="46" t="s">
        <v>36</v>
      </c>
      <c r="F14" s="46" t="s">
        <v>37</v>
      </c>
      <c r="G14" s="46" t="s">
        <v>38</v>
      </c>
      <c r="H14" s="48" t="s">
        <v>84</v>
      </c>
      <c r="I14" s="49" t="s">
        <v>85</v>
      </c>
      <c r="J14" s="50">
        <f t="shared" ref="J14:J49" si="3">K14+S14+T14</f>
        <v>1335.771</v>
      </c>
      <c r="K14" s="51">
        <f t="shared" ref="K14:K52" si="4">L14+M14+N14+O14+P14+Q14+R14</f>
        <v>1335.771</v>
      </c>
      <c r="L14" s="51">
        <v>1335.771</v>
      </c>
      <c r="M14" s="52"/>
      <c r="N14" s="52"/>
      <c r="O14" s="52"/>
      <c r="P14" s="52"/>
      <c r="Q14" s="52"/>
      <c r="R14" s="52"/>
      <c r="S14" s="51"/>
      <c r="T14" s="52"/>
      <c r="U14" s="53" t="s">
        <v>41</v>
      </c>
      <c r="V14" s="45">
        <v>53000</v>
      </c>
      <c r="W14" s="45" t="s">
        <v>43</v>
      </c>
      <c r="X14" s="45" t="s">
        <v>42</v>
      </c>
      <c r="Y14" s="45" t="s">
        <v>43</v>
      </c>
      <c r="Z14" s="45" t="s">
        <v>43</v>
      </c>
      <c r="AA14" s="54" t="s">
        <v>86</v>
      </c>
      <c r="AB14" s="46" t="s">
        <v>87</v>
      </c>
      <c r="AC14" s="55" t="s">
        <v>88</v>
      </c>
    </row>
    <row r="15" s="2" customFormat="1" ht="234" customHeight="1" spans="1:29">
      <c r="A15" s="45">
        <v>9</v>
      </c>
      <c r="B15" s="46" t="s">
        <v>89</v>
      </c>
      <c r="C15" s="47" t="s">
        <v>90</v>
      </c>
      <c r="D15" s="46" t="s">
        <v>91</v>
      </c>
      <c r="E15" s="46" t="s">
        <v>36</v>
      </c>
      <c r="F15" s="46" t="s">
        <v>37</v>
      </c>
      <c r="G15" s="46" t="s">
        <v>38</v>
      </c>
      <c r="H15" s="48" t="s">
        <v>92</v>
      </c>
      <c r="I15" s="49" t="s">
        <v>93</v>
      </c>
      <c r="J15" s="50">
        <f t="shared" si="3"/>
        <v>2535.42</v>
      </c>
      <c r="K15" s="51">
        <f t="shared" si="4"/>
        <v>2535.42</v>
      </c>
      <c r="L15" s="51">
        <v>2535.42</v>
      </c>
      <c r="M15" s="52"/>
      <c r="N15" s="52"/>
      <c r="O15" s="52"/>
      <c r="P15" s="52"/>
      <c r="Q15" s="52"/>
      <c r="R15" s="52"/>
      <c r="S15" s="51"/>
      <c r="T15" s="52"/>
      <c r="U15" s="53" t="s">
        <v>41</v>
      </c>
      <c r="V15" s="45">
        <v>23000</v>
      </c>
      <c r="W15" s="45" t="s">
        <v>43</v>
      </c>
      <c r="X15" s="45" t="s">
        <v>42</v>
      </c>
      <c r="Y15" s="45" t="s">
        <v>43</v>
      </c>
      <c r="Z15" s="45" t="s">
        <v>43</v>
      </c>
      <c r="AA15" s="54" t="s">
        <v>94</v>
      </c>
      <c r="AB15" s="46" t="s">
        <v>87</v>
      </c>
      <c r="AC15" s="55" t="s">
        <v>88</v>
      </c>
    </row>
    <row r="16" s="2" customFormat="1" ht="100" customHeight="1" spans="1:29">
      <c r="A16" s="45">
        <v>10</v>
      </c>
      <c r="B16" s="46" t="s">
        <v>95</v>
      </c>
      <c r="C16" s="47" t="s">
        <v>96</v>
      </c>
      <c r="D16" s="46" t="s">
        <v>97</v>
      </c>
      <c r="E16" s="46" t="s">
        <v>36</v>
      </c>
      <c r="F16" s="46" t="s">
        <v>98</v>
      </c>
      <c r="G16" s="46" t="s">
        <v>99</v>
      </c>
      <c r="H16" s="48" t="s">
        <v>100</v>
      </c>
      <c r="I16" s="49" t="s">
        <v>101</v>
      </c>
      <c r="J16" s="50">
        <f t="shared" si="3"/>
        <v>820</v>
      </c>
      <c r="K16" s="51">
        <f t="shared" si="4"/>
        <v>820</v>
      </c>
      <c r="L16" s="51">
        <v>820</v>
      </c>
      <c r="M16" s="52"/>
      <c r="N16" s="52"/>
      <c r="O16" s="52"/>
      <c r="P16" s="52"/>
      <c r="Q16" s="52"/>
      <c r="R16" s="52"/>
      <c r="S16" s="51"/>
      <c r="T16" s="52"/>
      <c r="U16" s="53" t="s">
        <v>41</v>
      </c>
      <c r="V16" s="45">
        <v>9000</v>
      </c>
      <c r="W16" s="45" t="s">
        <v>43</v>
      </c>
      <c r="X16" s="45" t="s">
        <v>42</v>
      </c>
      <c r="Y16" s="45" t="s">
        <v>42</v>
      </c>
      <c r="Z16" s="45" t="s">
        <v>43</v>
      </c>
      <c r="AA16" s="54" t="s">
        <v>102</v>
      </c>
      <c r="AB16" s="46" t="s">
        <v>103</v>
      </c>
      <c r="AC16" s="55" t="s">
        <v>88</v>
      </c>
    </row>
    <row r="17" s="2" customFormat="1" ht="100" customHeight="1" spans="1:29">
      <c r="A17" s="45">
        <v>11</v>
      </c>
      <c r="B17" s="46" t="s">
        <v>104</v>
      </c>
      <c r="C17" s="47" t="s">
        <v>105</v>
      </c>
      <c r="D17" s="46" t="s">
        <v>106</v>
      </c>
      <c r="E17" s="46" t="s">
        <v>36</v>
      </c>
      <c r="F17" s="46" t="s">
        <v>98</v>
      </c>
      <c r="G17" s="46" t="s">
        <v>99</v>
      </c>
      <c r="H17" s="48" t="s">
        <v>107</v>
      </c>
      <c r="I17" s="49" t="s">
        <v>108</v>
      </c>
      <c r="J17" s="50">
        <f t="shared" si="3"/>
        <v>1762.5</v>
      </c>
      <c r="K17" s="51">
        <f t="shared" si="4"/>
        <v>1762.5</v>
      </c>
      <c r="L17" s="51">
        <v>1762.5</v>
      </c>
      <c r="M17" s="52"/>
      <c r="N17" s="52"/>
      <c r="O17" s="52"/>
      <c r="P17" s="52"/>
      <c r="Q17" s="52"/>
      <c r="R17" s="52"/>
      <c r="S17" s="51"/>
      <c r="T17" s="52"/>
      <c r="U17" s="53" t="s">
        <v>41</v>
      </c>
      <c r="V17" s="45">
        <v>15000</v>
      </c>
      <c r="W17" s="45" t="s">
        <v>43</v>
      </c>
      <c r="X17" s="45" t="s">
        <v>42</v>
      </c>
      <c r="Y17" s="45" t="s">
        <v>42</v>
      </c>
      <c r="Z17" s="45" t="s">
        <v>43</v>
      </c>
      <c r="AA17" s="54" t="s">
        <v>102</v>
      </c>
      <c r="AB17" s="46" t="s">
        <v>109</v>
      </c>
      <c r="AC17" s="55" t="s">
        <v>88</v>
      </c>
    </row>
    <row r="18" s="2" customFormat="1" ht="100" customHeight="1" spans="1:29">
      <c r="A18" s="45">
        <v>12</v>
      </c>
      <c r="B18" s="46" t="s">
        <v>110</v>
      </c>
      <c r="C18" s="47" t="s">
        <v>111</v>
      </c>
      <c r="D18" s="46" t="s">
        <v>112</v>
      </c>
      <c r="E18" s="46" t="s">
        <v>36</v>
      </c>
      <c r="F18" s="46" t="s">
        <v>98</v>
      </c>
      <c r="G18" s="46" t="s">
        <v>99</v>
      </c>
      <c r="H18" s="48" t="s">
        <v>113</v>
      </c>
      <c r="I18" s="49" t="s">
        <v>114</v>
      </c>
      <c r="J18" s="50">
        <f t="shared" si="3"/>
        <v>1845</v>
      </c>
      <c r="K18" s="51">
        <f t="shared" si="4"/>
        <v>1845</v>
      </c>
      <c r="L18" s="51">
        <v>1845</v>
      </c>
      <c r="M18" s="52"/>
      <c r="N18" s="52"/>
      <c r="O18" s="52"/>
      <c r="P18" s="52"/>
      <c r="Q18" s="52"/>
      <c r="R18" s="52"/>
      <c r="S18" s="51"/>
      <c r="T18" s="52"/>
      <c r="U18" s="53" t="s">
        <v>41</v>
      </c>
      <c r="V18" s="45">
        <v>6000</v>
      </c>
      <c r="W18" s="45" t="s">
        <v>43</v>
      </c>
      <c r="X18" s="45" t="s">
        <v>42</v>
      </c>
      <c r="Y18" s="45" t="s">
        <v>42</v>
      </c>
      <c r="Z18" s="45" t="s">
        <v>43</v>
      </c>
      <c r="AA18" s="54" t="s">
        <v>102</v>
      </c>
      <c r="AB18" s="46" t="s">
        <v>115</v>
      </c>
      <c r="AC18" s="55" t="s">
        <v>88</v>
      </c>
    </row>
    <row r="19" s="2" customFormat="1" ht="100" customHeight="1" spans="1:29">
      <c r="A19" s="45">
        <v>13</v>
      </c>
      <c r="B19" s="46" t="s">
        <v>116</v>
      </c>
      <c r="C19" s="47" t="s">
        <v>117</v>
      </c>
      <c r="D19" s="46" t="s">
        <v>118</v>
      </c>
      <c r="E19" s="46" t="s">
        <v>36</v>
      </c>
      <c r="F19" s="46" t="s">
        <v>98</v>
      </c>
      <c r="G19" s="46" t="s">
        <v>99</v>
      </c>
      <c r="H19" s="48" t="s">
        <v>119</v>
      </c>
      <c r="I19" s="49" t="s">
        <v>120</v>
      </c>
      <c r="J19" s="50">
        <f t="shared" si="3"/>
        <v>1345</v>
      </c>
      <c r="K19" s="51">
        <f t="shared" si="4"/>
        <v>1345</v>
      </c>
      <c r="L19" s="51">
        <v>1345</v>
      </c>
      <c r="M19" s="52"/>
      <c r="N19" s="52"/>
      <c r="O19" s="52"/>
      <c r="P19" s="52"/>
      <c r="Q19" s="52"/>
      <c r="R19" s="52"/>
      <c r="S19" s="51"/>
      <c r="T19" s="52"/>
      <c r="U19" s="53" t="s">
        <v>41</v>
      </c>
      <c r="V19" s="45">
        <v>4500</v>
      </c>
      <c r="W19" s="45" t="s">
        <v>43</v>
      </c>
      <c r="X19" s="45" t="s">
        <v>42</v>
      </c>
      <c r="Y19" s="45" t="s">
        <v>42</v>
      </c>
      <c r="Z19" s="45" t="s">
        <v>43</v>
      </c>
      <c r="AA19" s="54" t="s">
        <v>102</v>
      </c>
      <c r="AB19" s="46" t="s">
        <v>121</v>
      </c>
      <c r="AC19" s="55" t="s">
        <v>88</v>
      </c>
    </row>
    <row r="20" s="2" customFormat="1" ht="100" customHeight="1" spans="1:29">
      <c r="A20" s="45">
        <v>14</v>
      </c>
      <c r="B20" s="46" t="s">
        <v>122</v>
      </c>
      <c r="C20" s="47" t="s">
        <v>123</v>
      </c>
      <c r="D20" s="46" t="s">
        <v>124</v>
      </c>
      <c r="E20" s="46" t="s">
        <v>36</v>
      </c>
      <c r="F20" s="46" t="s">
        <v>98</v>
      </c>
      <c r="G20" s="46" t="s">
        <v>99</v>
      </c>
      <c r="H20" s="48" t="s">
        <v>125</v>
      </c>
      <c r="I20" s="49" t="s">
        <v>126</v>
      </c>
      <c r="J20" s="50">
        <f t="shared" si="3"/>
        <v>1031.2</v>
      </c>
      <c r="K20" s="51">
        <f t="shared" si="4"/>
        <v>1031.2</v>
      </c>
      <c r="L20" s="51">
        <v>1031.2</v>
      </c>
      <c r="M20" s="52"/>
      <c r="N20" s="52"/>
      <c r="O20" s="52"/>
      <c r="P20" s="52"/>
      <c r="Q20" s="52"/>
      <c r="R20" s="52"/>
      <c r="S20" s="51"/>
      <c r="T20" s="52"/>
      <c r="U20" s="53" t="s">
        <v>41</v>
      </c>
      <c r="V20" s="45">
        <v>18000</v>
      </c>
      <c r="W20" s="45" t="s">
        <v>43</v>
      </c>
      <c r="X20" s="45" t="s">
        <v>42</v>
      </c>
      <c r="Y20" s="45" t="s">
        <v>42</v>
      </c>
      <c r="Z20" s="45" t="s">
        <v>43</v>
      </c>
      <c r="AA20" s="54" t="s">
        <v>102</v>
      </c>
      <c r="AB20" s="46" t="s">
        <v>127</v>
      </c>
      <c r="AC20" s="55" t="s">
        <v>88</v>
      </c>
    </row>
    <row r="21" s="2" customFormat="1" ht="100" customHeight="1" spans="1:29">
      <c r="A21" s="45">
        <v>15</v>
      </c>
      <c r="B21" s="46" t="s">
        <v>128</v>
      </c>
      <c r="C21" s="47" t="s">
        <v>129</v>
      </c>
      <c r="D21" s="46" t="s">
        <v>130</v>
      </c>
      <c r="E21" s="46" t="s">
        <v>36</v>
      </c>
      <c r="F21" s="46" t="s">
        <v>98</v>
      </c>
      <c r="G21" s="46" t="s">
        <v>99</v>
      </c>
      <c r="H21" s="48" t="s">
        <v>131</v>
      </c>
      <c r="I21" s="49" t="s">
        <v>132</v>
      </c>
      <c r="J21" s="50">
        <f t="shared" si="3"/>
        <v>1953</v>
      </c>
      <c r="K21" s="51">
        <f t="shared" si="4"/>
        <v>1953</v>
      </c>
      <c r="L21" s="51">
        <v>1953</v>
      </c>
      <c r="M21" s="52"/>
      <c r="N21" s="52"/>
      <c r="O21" s="52"/>
      <c r="P21" s="52"/>
      <c r="Q21" s="52"/>
      <c r="R21" s="52"/>
      <c r="S21" s="51"/>
      <c r="T21" s="52"/>
      <c r="U21" s="53" t="s">
        <v>41</v>
      </c>
      <c r="V21" s="45">
        <v>15000</v>
      </c>
      <c r="W21" s="45" t="s">
        <v>43</v>
      </c>
      <c r="X21" s="45" t="s">
        <v>42</v>
      </c>
      <c r="Y21" s="45" t="s">
        <v>42</v>
      </c>
      <c r="Z21" s="45" t="s">
        <v>43</v>
      </c>
      <c r="AA21" s="54" t="s">
        <v>102</v>
      </c>
      <c r="AB21" s="46" t="s">
        <v>133</v>
      </c>
      <c r="AC21" s="55" t="s">
        <v>88</v>
      </c>
    </row>
    <row r="22" s="2" customFormat="1" ht="100" customHeight="1" spans="1:29">
      <c r="A22" s="45">
        <v>16</v>
      </c>
      <c r="B22" s="46" t="s">
        <v>134</v>
      </c>
      <c r="C22" s="47" t="s">
        <v>135</v>
      </c>
      <c r="D22" s="46" t="s">
        <v>136</v>
      </c>
      <c r="E22" s="46" t="s">
        <v>36</v>
      </c>
      <c r="F22" s="46" t="s">
        <v>98</v>
      </c>
      <c r="G22" s="46" t="s">
        <v>99</v>
      </c>
      <c r="H22" s="48" t="s">
        <v>137</v>
      </c>
      <c r="I22" s="49" t="s">
        <v>138</v>
      </c>
      <c r="J22" s="50">
        <f t="shared" si="3"/>
        <v>1600</v>
      </c>
      <c r="K22" s="51">
        <f t="shared" si="4"/>
        <v>1600</v>
      </c>
      <c r="L22" s="51">
        <v>1600</v>
      </c>
      <c r="M22" s="52"/>
      <c r="N22" s="52"/>
      <c r="O22" s="52"/>
      <c r="P22" s="52"/>
      <c r="Q22" s="52"/>
      <c r="R22" s="52"/>
      <c r="S22" s="51"/>
      <c r="T22" s="52"/>
      <c r="U22" s="53" t="s">
        <v>41</v>
      </c>
      <c r="V22" s="45">
        <v>7500</v>
      </c>
      <c r="W22" s="45" t="s">
        <v>43</v>
      </c>
      <c r="X22" s="45" t="s">
        <v>42</v>
      </c>
      <c r="Y22" s="45" t="s">
        <v>42</v>
      </c>
      <c r="Z22" s="45" t="s">
        <v>43</v>
      </c>
      <c r="AA22" s="54" t="s">
        <v>102</v>
      </c>
      <c r="AB22" s="46" t="s">
        <v>139</v>
      </c>
      <c r="AC22" s="55" t="s">
        <v>88</v>
      </c>
    </row>
    <row r="23" s="2" customFormat="1" ht="100" customHeight="1" spans="1:29">
      <c r="A23" s="45">
        <v>17</v>
      </c>
      <c r="B23" s="46" t="s">
        <v>140</v>
      </c>
      <c r="C23" s="47" t="s">
        <v>141</v>
      </c>
      <c r="D23" s="46" t="s">
        <v>142</v>
      </c>
      <c r="E23" s="46" t="s">
        <v>36</v>
      </c>
      <c r="F23" s="46" t="s">
        <v>98</v>
      </c>
      <c r="G23" s="46" t="s">
        <v>99</v>
      </c>
      <c r="H23" s="48" t="s">
        <v>143</v>
      </c>
      <c r="I23" s="49" t="s">
        <v>144</v>
      </c>
      <c r="J23" s="50">
        <f t="shared" si="3"/>
        <v>2000</v>
      </c>
      <c r="K23" s="51">
        <f t="shared" si="4"/>
        <v>2000</v>
      </c>
      <c r="L23" s="51">
        <v>2000</v>
      </c>
      <c r="M23" s="52"/>
      <c r="N23" s="52"/>
      <c r="O23" s="52"/>
      <c r="P23" s="52"/>
      <c r="Q23" s="52"/>
      <c r="R23" s="52"/>
      <c r="S23" s="51"/>
      <c r="T23" s="52"/>
      <c r="U23" s="53" t="s">
        <v>41</v>
      </c>
      <c r="V23" s="45">
        <v>10500</v>
      </c>
      <c r="W23" s="45" t="s">
        <v>43</v>
      </c>
      <c r="X23" s="45" t="s">
        <v>42</v>
      </c>
      <c r="Y23" s="45" t="s">
        <v>42</v>
      </c>
      <c r="Z23" s="45" t="s">
        <v>43</v>
      </c>
      <c r="AA23" s="54" t="s">
        <v>102</v>
      </c>
      <c r="AB23" s="46" t="s">
        <v>145</v>
      </c>
      <c r="AC23" s="55" t="s">
        <v>88</v>
      </c>
    </row>
    <row r="24" s="2" customFormat="1" ht="100" customHeight="1" spans="1:29">
      <c r="A24" s="45">
        <v>18</v>
      </c>
      <c r="B24" s="46" t="s">
        <v>146</v>
      </c>
      <c r="C24" s="47" t="s">
        <v>147</v>
      </c>
      <c r="D24" s="46" t="s">
        <v>148</v>
      </c>
      <c r="E24" s="46" t="s">
        <v>36</v>
      </c>
      <c r="F24" s="46" t="s">
        <v>98</v>
      </c>
      <c r="G24" s="46" t="s">
        <v>99</v>
      </c>
      <c r="H24" s="48" t="s">
        <v>149</v>
      </c>
      <c r="I24" s="49" t="s">
        <v>150</v>
      </c>
      <c r="J24" s="50">
        <f t="shared" si="3"/>
        <v>1903</v>
      </c>
      <c r="K24" s="51">
        <f t="shared" si="4"/>
        <v>1903</v>
      </c>
      <c r="L24" s="51">
        <v>1903</v>
      </c>
      <c r="M24" s="52"/>
      <c r="N24" s="52"/>
      <c r="O24" s="52"/>
      <c r="P24" s="52"/>
      <c r="Q24" s="52"/>
      <c r="R24" s="52"/>
      <c r="S24" s="51"/>
      <c r="T24" s="52"/>
      <c r="U24" s="53" t="s">
        <v>41</v>
      </c>
      <c r="V24" s="45">
        <v>7500</v>
      </c>
      <c r="W24" s="45" t="s">
        <v>43</v>
      </c>
      <c r="X24" s="45" t="s">
        <v>42</v>
      </c>
      <c r="Y24" s="45" t="s">
        <v>42</v>
      </c>
      <c r="Z24" s="45" t="s">
        <v>43</v>
      </c>
      <c r="AA24" s="54" t="s">
        <v>102</v>
      </c>
      <c r="AB24" s="46" t="s">
        <v>151</v>
      </c>
      <c r="AC24" s="55" t="s">
        <v>88</v>
      </c>
    </row>
    <row r="25" s="2" customFormat="1" ht="100" customHeight="1" spans="1:29">
      <c r="A25" s="45">
        <v>19</v>
      </c>
      <c r="B25" s="46" t="s">
        <v>152</v>
      </c>
      <c r="C25" s="47" t="s">
        <v>153</v>
      </c>
      <c r="D25" s="46" t="s">
        <v>154</v>
      </c>
      <c r="E25" s="46" t="s">
        <v>36</v>
      </c>
      <c r="F25" s="46" t="s">
        <v>98</v>
      </c>
      <c r="G25" s="46" t="s">
        <v>99</v>
      </c>
      <c r="H25" s="48" t="s">
        <v>155</v>
      </c>
      <c r="I25" s="49" t="s">
        <v>156</v>
      </c>
      <c r="J25" s="50">
        <f t="shared" si="3"/>
        <v>2300</v>
      </c>
      <c r="K25" s="51">
        <f t="shared" si="4"/>
        <v>2300</v>
      </c>
      <c r="L25" s="51">
        <v>2300</v>
      </c>
      <c r="M25" s="52"/>
      <c r="N25" s="52"/>
      <c r="O25" s="52"/>
      <c r="P25" s="52"/>
      <c r="Q25" s="52"/>
      <c r="R25" s="52"/>
      <c r="S25" s="51"/>
      <c r="T25" s="52"/>
      <c r="U25" s="53" t="s">
        <v>41</v>
      </c>
      <c r="V25" s="45">
        <v>25000</v>
      </c>
      <c r="W25" s="45" t="s">
        <v>43</v>
      </c>
      <c r="X25" s="45" t="s">
        <v>42</v>
      </c>
      <c r="Y25" s="45" t="s">
        <v>42</v>
      </c>
      <c r="Z25" s="45" t="s">
        <v>43</v>
      </c>
      <c r="AA25" s="54" t="s">
        <v>102</v>
      </c>
      <c r="AB25" s="46" t="s">
        <v>157</v>
      </c>
      <c r="AC25" s="55" t="s">
        <v>88</v>
      </c>
    </row>
    <row r="26" s="2" customFormat="1" ht="100" customHeight="1" spans="1:29">
      <c r="A26" s="45">
        <v>20</v>
      </c>
      <c r="B26" s="46" t="s">
        <v>158</v>
      </c>
      <c r="C26" s="47" t="s">
        <v>159</v>
      </c>
      <c r="D26" s="46" t="s">
        <v>160</v>
      </c>
      <c r="E26" s="46" t="s">
        <v>36</v>
      </c>
      <c r="F26" s="46" t="s">
        <v>98</v>
      </c>
      <c r="G26" s="46" t="s">
        <v>99</v>
      </c>
      <c r="H26" s="48" t="s">
        <v>161</v>
      </c>
      <c r="I26" s="49" t="s">
        <v>162</v>
      </c>
      <c r="J26" s="50">
        <f t="shared" si="3"/>
        <v>2700</v>
      </c>
      <c r="K26" s="51">
        <f t="shared" si="4"/>
        <v>2700</v>
      </c>
      <c r="L26" s="51">
        <v>2700</v>
      </c>
      <c r="M26" s="52"/>
      <c r="N26" s="52"/>
      <c r="O26" s="52"/>
      <c r="P26" s="52"/>
      <c r="Q26" s="52"/>
      <c r="R26" s="52"/>
      <c r="S26" s="51"/>
      <c r="T26" s="52"/>
      <c r="U26" s="53" t="s">
        <v>41</v>
      </c>
      <c r="V26" s="45">
        <v>10000</v>
      </c>
      <c r="W26" s="45" t="s">
        <v>43</v>
      </c>
      <c r="X26" s="45" t="s">
        <v>42</v>
      </c>
      <c r="Y26" s="45" t="s">
        <v>42</v>
      </c>
      <c r="Z26" s="45" t="s">
        <v>43</v>
      </c>
      <c r="AA26" s="54" t="s">
        <v>102</v>
      </c>
      <c r="AB26" s="46" t="s">
        <v>157</v>
      </c>
      <c r="AC26" s="55" t="s">
        <v>88</v>
      </c>
    </row>
    <row r="27" s="2" customFormat="1" ht="100" customHeight="1" spans="1:29">
      <c r="A27" s="45">
        <v>21</v>
      </c>
      <c r="B27" s="46" t="s">
        <v>163</v>
      </c>
      <c r="C27" s="47" t="s">
        <v>164</v>
      </c>
      <c r="D27" s="46" t="s">
        <v>165</v>
      </c>
      <c r="E27" s="46" t="s">
        <v>36</v>
      </c>
      <c r="F27" s="46" t="s">
        <v>37</v>
      </c>
      <c r="G27" s="46" t="s">
        <v>38</v>
      </c>
      <c r="H27" s="48" t="s">
        <v>166</v>
      </c>
      <c r="I27" s="49" t="s">
        <v>167</v>
      </c>
      <c r="J27" s="50">
        <f t="shared" si="3"/>
        <v>300</v>
      </c>
      <c r="K27" s="51">
        <f t="shared" si="4"/>
        <v>300</v>
      </c>
      <c r="L27" s="51">
        <v>300</v>
      </c>
      <c r="M27" s="52"/>
      <c r="N27" s="52"/>
      <c r="O27" s="52"/>
      <c r="P27" s="52"/>
      <c r="Q27" s="52"/>
      <c r="R27" s="52"/>
      <c r="S27" s="51"/>
      <c r="T27" s="52"/>
      <c r="U27" s="46" t="s">
        <v>168</v>
      </c>
      <c r="V27" s="45">
        <v>20</v>
      </c>
      <c r="W27" s="45" t="s">
        <v>43</v>
      </c>
      <c r="X27" s="45" t="s">
        <v>42</v>
      </c>
      <c r="Y27" s="45" t="s">
        <v>42</v>
      </c>
      <c r="Z27" s="45" t="s">
        <v>43</v>
      </c>
      <c r="AA27" s="54" t="s">
        <v>169</v>
      </c>
      <c r="AB27" s="46" t="s">
        <v>103</v>
      </c>
      <c r="AC27" s="55" t="s">
        <v>170</v>
      </c>
    </row>
    <row r="28" s="2" customFormat="1" ht="100" customHeight="1" spans="1:29">
      <c r="A28" s="45">
        <v>22</v>
      </c>
      <c r="B28" s="46" t="s">
        <v>171</v>
      </c>
      <c r="C28" s="47" t="s">
        <v>172</v>
      </c>
      <c r="D28" s="46" t="s">
        <v>173</v>
      </c>
      <c r="E28" s="46" t="s">
        <v>36</v>
      </c>
      <c r="F28" s="46" t="s">
        <v>174</v>
      </c>
      <c r="G28" s="46" t="s">
        <v>175</v>
      </c>
      <c r="H28" s="48" t="s">
        <v>176</v>
      </c>
      <c r="I28" s="49" t="s">
        <v>177</v>
      </c>
      <c r="J28" s="50">
        <f t="shared" si="3"/>
        <v>2000</v>
      </c>
      <c r="K28" s="51">
        <f t="shared" si="4"/>
        <v>2000</v>
      </c>
      <c r="L28" s="51">
        <v>2000</v>
      </c>
      <c r="M28" s="52"/>
      <c r="N28" s="52"/>
      <c r="O28" s="52"/>
      <c r="P28" s="52"/>
      <c r="Q28" s="52"/>
      <c r="R28" s="52"/>
      <c r="S28" s="51"/>
      <c r="T28" s="52"/>
      <c r="U28" s="46" t="s">
        <v>168</v>
      </c>
      <c r="V28" s="45">
        <v>30</v>
      </c>
      <c r="W28" s="45" t="s">
        <v>43</v>
      </c>
      <c r="X28" s="45" t="s">
        <v>42</v>
      </c>
      <c r="Y28" s="45" t="s">
        <v>42</v>
      </c>
      <c r="Z28" s="45" t="s">
        <v>43</v>
      </c>
      <c r="AA28" s="54" t="s">
        <v>178</v>
      </c>
      <c r="AB28" s="46" t="s">
        <v>179</v>
      </c>
      <c r="AC28" s="55" t="s">
        <v>170</v>
      </c>
    </row>
    <row r="29" s="2" customFormat="1" ht="100" customHeight="1" spans="1:29">
      <c r="A29" s="45">
        <v>23</v>
      </c>
      <c r="B29" s="46" t="s">
        <v>180</v>
      </c>
      <c r="C29" s="47" t="s">
        <v>181</v>
      </c>
      <c r="D29" s="46" t="s">
        <v>182</v>
      </c>
      <c r="E29" s="46" t="s">
        <v>36</v>
      </c>
      <c r="F29" s="46" t="s">
        <v>174</v>
      </c>
      <c r="G29" s="46" t="s">
        <v>175</v>
      </c>
      <c r="H29" s="48" t="s">
        <v>183</v>
      </c>
      <c r="I29" s="49" t="s">
        <v>184</v>
      </c>
      <c r="J29" s="50">
        <f t="shared" si="3"/>
        <v>1500</v>
      </c>
      <c r="K29" s="51">
        <f t="shared" si="4"/>
        <v>1500</v>
      </c>
      <c r="L29" s="51">
        <v>1500</v>
      </c>
      <c r="M29" s="52"/>
      <c r="N29" s="52"/>
      <c r="O29" s="52"/>
      <c r="P29" s="52"/>
      <c r="Q29" s="52"/>
      <c r="R29" s="52"/>
      <c r="S29" s="51"/>
      <c r="T29" s="52"/>
      <c r="U29" s="46" t="s">
        <v>168</v>
      </c>
      <c r="V29" s="45">
        <v>15</v>
      </c>
      <c r="W29" s="45" t="s">
        <v>43</v>
      </c>
      <c r="X29" s="45" t="s">
        <v>42</v>
      </c>
      <c r="Y29" s="45" t="s">
        <v>42</v>
      </c>
      <c r="Z29" s="45" t="s">
        <v>43</v>
      </c>
      <c r="AA29" s="54" t="s">
        <v>185</v>
      </c>
      <c r="AB29" s="46" t="s">
        <v>115</v>
      </c>
      <c r="AC29" s="55" t="s">
        <v>170</v>
      </c>
    </row>
    <row r="30" s="2" customFormat="1" ht="100" customHeight="1" spans="1:29">
      <c r="A30" s="45">
        <v>24</v>
      </c>
      <c r="B30" s="46" t="s">
        <v>186</v>
      </c>
      <c r="C30" s="47" t="s">
        <v>187</v>
      </c>
      <c r="D30" s="46" t="s">
        <v>188</v>
      </c>
      <c r="E30" s="46" t="s">
        <v>36</v>
      </c>
      <c r="F30" s="46" t="s">
        <v>174</v>
      </c>
      <c r="G30" s="46" t="s">
        <v>175</v>
      </c>
      <c r="H30" s="48" t="s">
        <v>189</v>
      </c>
      <c r="I30" s="49" t="s">
        <v>190</v>
      </c>
      <c r="J30" s="50">
        <f t="shared" si="3"/>
        <v>1200</v>
      </c>
      <c r="K30" s="51">
        <f t="shared" si="4"/>
        <v>1200</v>
      </c>
      <c r="L30" s="51">
        <v>1200</v>
      </c>
      <c r="M30" s="52"/>
      <c r="N30" s="52"/>
      <c r="O30" s="52"/>
      <c r="P30" s="52"/>
      <c r="Q30" s="52"/>
      <c r="R30" s="52"/>
      <c r="S30" s="51"/>
      <c r="T30" s="52"/>
      <c r="U30" s="46" t="s">
        <v>168</v>
      </c>
      <c r="V30" s="45">
        <v>20</v>
      </c>
      <c r="W30" s="45" t="s">
        <v>43</v>
      </c>
      <c r="X30" s="45" t="s">
        <v>42</v>
      </c>
      <c r="Y30" s="45" t="s">
        <v>42</v>
      </c>
      <c r="Z30" s="45" t="s">
        <v>43</v>
      </c>
      <c r="AA30" s="54" t="s">
        <v>191</v>
      </c>
      <c r="AB30" s="46" t="s">
        <v>115</v>
      </c>
      <c r="AC30" s="55" t="s">
        <v>170</v>
      </c>
    </row>
    <row r="31" s="2" customFormat="1" ht="100" customHeight="1" spans="1:29">
      <c r="A31" s="45">
        <v>25</v>
      </c>
      <c r="B31" s="46" t="s">
        <v>192</v>
      </c>
      <c r="C31" s="47" t="s">
        <v>193</v>
      </c>
      <c r="D31" s="46" t="s">
        <v>194</v>
      </c>
      <c r="E31" s="46" t="s">
        <v>195</v>
      </c>
      <c r="F31" s="46" t="s">
        <v>174</v>
      </c>
      <c r="G31" s="46" t="s">
        <v>175</v>
      </c>
      <c r="H31" s="48" t="s">
        <v>196</v>
      </c>
      <c r="I31" s="49" t="s">
        <v>197</v>
      </c>
      <c r="J31" s="50">
        <f t="shared" si="3"/>
        <v>450</v>
      </c>
      <c r="K31" s="51">
        <f t="shared" si="4"/>
        <v>450</v>
      </c>
      <c r="L31" s="51">
        <v>450</v>
      </c>
      <c r="M31" s="52"/>
      <c r="N31" s="52"/>
      <c r="O31" s="52"/>
      <c r="P31" s="52"/>
      <c r="Q31" s="52"/>
      <c r="R31" s="52"/>
      <c r="S31" s="51"/>
      <c r="T31" s="52"/>
      <c r="U31" s="46" t="s">
        <v>168</v>
      </c>
      <c r="V31" s="45">
        <v>40</v>
      </c>
      <c r="W31" s="45" t="s">
        <v>43</v>
      </c>
      <c r="X31" s="45" t="s">
        <v>42</v>
      </c>
      <c r="Y31" s="45" t="s">
        <v>42</v>
      </c>
      <c r="Z31" s="45" t="s">
        <v>43</v>
      </c>
      <c r="AA31" s="54" t="s">
        <v>198</v>
      </c>
      <c r="AB31" s="46" t="s">
        <v>133</v>
      </c>
      <c r="AC31" s="55" t="s">
        <v>170</v>
      </c>
    </row>
    <row r="32" s="2" customFormat="1" ht="100" customHeight="1" spans="1:29">
      <c r="A32" s="45">
        <v>26</v>
      </c>
      <c r="B32" s="46" t="s">
        <v>199</v>
      </c>
      <c r="C32" s="47" t="s">
        <v>200</v>
      </c>
      <c r="D32" s="46" t="s">
        <v>201</v>
      </c>
      <c r="E32" s="46" t="s">
        <v>36</v>
      </c>
      <c r="F32" s="46" t="s">
        <v>174</v>
      </c>
      <c r="G32" s="46" t="s">
        <v>175</v>
      </c>
      <c r="H32" s="48" t="s">
        <v>202</v>
      </c>
      <c r="I32" s="49" t="s">
        <v>203</v>
      </c>
      <c r="J32" s="50">
        <f t="shared" si="3"/>
        <v>350</v>
      </c>
      <c r="K32" s="51">
        <f t="shared" si="4"/>
        <v>350</v>
      </c>
      <c r="L32" s="51">
        <v>350</v>
      </c>
      <c r="M32" s="52"/>
      <c r="N32" s="52"/>
      <c r="O32" s="52"/>
      <c r="P32" s="52"/>
      <c r="Q32" s="52"/>
      <c r="R32" s="52"/>
      <c r="S32" s="51"/>
      <c r="T32" s="52"/>
      <c r="U32" s="46" t="s">
        <v>168</v>
      </c>
      <c r="V32" s="45">
        <v>24</v>
      </c>
      <c r="W32" s="45" t="s">
        <v>43</v>
      </c>
      <c r="X32" s="45" t="s">
        <v>42</v>
      </c>
      <c r="Y32" s="45" t="s">
        <v>42</v>
      </c>
      <c r="Z32" s="45" t="s">
        <v>43</v>
      </c>
      <c r="AA32" s="54" t="s">
        <v>204</v>
      </c>
      <c r="AB32" s="46" t="s">
        <v>139</v>
      </c>
      <c r="AC32" s="55" t="s">
        <v>170</v>
      </c>
    </row>
    <row r="33" s="2" customFormat="1" ht="141" customHeight="1" spans="1:29">
      <c r="A33" s="45">
        <v>27</v>
      </c>
      <c r="B33" s="46" t="s">
        <v>205</v>
      </c>
      <c r="C33" s="47" t="s">
        <v>206</v>
      </c>
      <c r="D33" s="46" t="s">
        <v>207</v>
      </c>
      <c r="E33" s="46" t="s">
        <v>36</v>
      </c>
      <c r="F33" s="46" t="s">
        <v>174</v>
      </c>
      <c r="G33" s="46" t="s">
        <v>208</v>
      </c>
      <c r="H33" s="48" t="s">
        <v>209</v>
      </c>
      <c r="I33" s="49" t="s">
        <v>210</v>
      </c>
      <c r="J33" s="50">
        <f t="shared" si="3"/>
        <v>1300</v>
      </c>
      <c r="K33" s="51">
        <f t="shared" si="4"/>
        <v>1300</v>
      </c>
      <c r="L33" s="51">
        <v>1300</v>
      </c>
      <c r="M33" s="52"/>
      <c r="N33" s="52"/>
      <c r="O33" s="52"/>
      <c r="P33" s="52"/>
      <c r="Q33" s="52"/>
      <c r="R33" s="52"/>
      <c r="S33" s="51"/>
      <c r="T33" s="52"/>
      <c r="U33" s="46" t="s">
        <v>168</v>
      </c>
      <c r="V33" s="45">
        <v>80</v>
      </c>
      <c r="W33" s="45" t="s">
        <v>43</v>
      </c>
      <c r="X33" s="45" t="s">
        <v>42</v>
      </c>
      <c r="Y33" s="45" t="s">
        <v>42</v>
      </c>
      <c r="Z33" s="45" t="s">
        <v>43</v>
      </c>
      <c r="AA33" s="54" t="s">
        <v>211</v>
      </c>
      <c r="AB33" s="46" t="s">
        <v>139</v>
      </c>
      <c r="AC33" s="55" t="s">
        <v>170</v>
      </c>
    </row>
    <row r="34" s="2" customFormat="1" ht="108" customHeight="1" spans="1:29">
      <c r="A34" s="45">
        <v>28</v>
      </c>
      <c r="B34" s="46" t="s">
        <v>212</v>
      </c>
      <c r="C34" s="47" t="s">
        <v>213</v>
      </c>
      <c r="D34" s="46" t="s">
        <v>214</v>
      </c>
      <c r="E34" s="46" t="s">
        <v>215</v>
      </c>
      <c r="F34" s="46" t="s">
        <v>216</v>
      </c>
      <c r="G34" s="46" t="s">
        <v>216</v>
      </c>
      <c r="H34" s="46" t="s">
        <v>39</v>
      </c>
      <c r="I34" s="49" t="s">
        <v>217</v>
      </c>
      <c r="J34" s="50">
        <f t="shared" si="3"/>
        <v>852</v>
      </c>
      <c r="K34" s="51">
        <f t="shared" si="4"/>
        <v>852</v>
      </c>
      <c r="L34" s="51"/>
      <c r="M34" s="52">
        <v>852</v>
      </c>
      <c r="N34" s="52"/>
      <c r="O34" s="52"/>
      <c r="P34" s="52"/>
      <c r="Q34" s="52"/>
      <c r="R34" s="52"/>
      <c r="S34" s="51"/>
      <c r="T34" s="52"/>
      <c r="U34" s="53" t="s">
        <v>218</v>
      </c>
      <c r="V34" s="45">
        <v>710</v>
      </c>
      <c r="W34" s="45" t="s">
        <v>42</v>
      </c>
      <c r="X34" s="45" t="s">
        <v>219</v>
      </c>
      <c r="Y34" s="45" t="s">
        <v>43</v>
      </c>
      <c r="Z34" s="45" t="s">
        <v>43</v>
      </c>
      <c r="AA34" s="54" t="s">
        <v>220</v>
      </c>
      <c r="AB34" s="46" t="s">
        <v>221</v>
      </c>
      <c r="AC34" s="55" t="s">
        <v>46</v>
      </c>
    </row>
    <row r="35" s="2" customFormat="1" ht="108" customHeight="1" spans="1:29">
      <c r="A35" s="45">
        <v>29</v>
      </c>
      <c r="B35" s="46" t="s">
        <v>222</v>
      </c>
      <c r="C35" s="47" t="s">
        <v>223</v>
      </c>
      <c r="D35" s="46" t="s">
        <v>224</v>
      </c>
      <c r="E35" s="46" t="s">
        <v>215</v>
      </c>
      <c r="F35" s="46" t="s">
        <v>216</v>
      </c>
      <c r="G35" s="46" t="s">
        <v>216</v>
      </c>
      <c r="H35" s="46" t="s">
        <v>39</v>
      </c>
      <c r="I35" s="49" t="s">
        <v>225</v>
      </c>
      <c r="J35" s="50">
        <f t="shared" si="3"/>
        <v>2551.5</v>
      </c>
      <c r="K35" s="51">
        <f t="shared" si="4"/>
        <v>2551.5</v>
      </c>
      <c r="L35" s="51">
        <v>2551.5</v>
      </c>
      <c r="M35" s="52"/>
      <c r="N35" s="52"/>
      <c r="O35" s="52"/>
      <c r="P35" s="52"/>
      <c r="Q35" s="52"/>
      <c r="R35" s="52"/>
      <c r="S35" s="51"/>
      <c r="T35" s="52"/>
      <c r="U35" s="53" t="s">
        <v>218</v>
      </c>
      <c r="V35" s="45">
        <v>1215</v>
      </c>
      <c r="W35" s="45" t="s">
        <v>42</v>
      </c>
      <c r="X35" s="45" t="s">
        <v>219</v>
      </c>
      <c r="Y35" s="45" t="s">
        <v>43</v>
      </c>
      <c r="Z35" s="45" t="s">
        <v>43</v>
      </c>
      <c r="AA35" s="54" t="s">
        <v>226</v>
      </c>
      <c r="AB35" s="46" t="s">
        <v>227</v>
      </c>
      <c r="AC35" s="55" t="s">
        <v>46</v>
      </c>
    </row>
    <row r="36" s="2" customFormat="1" ht="100" customHeight="1" spans="1:29">
      <c r="A36" s="45">
        <v>30</v>
      </c>
      <c r="B36" s="46" t="s">
        <v>228</v>
      </c>
      <c r="C36" s="47" t="s">
        <v>229</v>
      </c>
      <c r="D36" s="46" t="s">
        <v>230</v>
      </c>
      <c r="E36" s="46" t="s">
        <v>215</v>
      </c>
      <c r="F36" s="46" t="s">
        <v>231</v>
      </c>
      <c r="G36" s="46" t="s">
        <v>232</v>
      </c>
      <c r="H36" s="46" t="s">
        <v>39</v>
      </c>
      <c r="I36" s="49" t="s">
        <v>233</v>
      </c>
      <c r="J36" s="50">
        <f t="shared" si="3"/>
        <v>850</v>
      </c>
      <c r="K36" s="51">
        <f t="shared" si="4"/>
        <v>782</v>
      </c>
      <c r="L36" s="51">
        <v>300</v>
      </c>
      <c r="M36" s="52">
        <v>482</v>
      </c>
      <c r="N36" s="52"/>
      <c r="O36" s="52"/>
      <c r="P36" s="52"/>
      <c r="Q36" s="52"/>
      <c r="R36" s="52"/>
      <c r="S36" s="51">
        <v>68</v>
      </c>
      <c r="T36" s="52"/>
      <c r="U36" s="53" t="s">
        <v>218</v>
      </c>
      <c r="V36" s="45">
        <v>5000</v>
      </c>
      <c r="W36" s="45" t="s">
        <v>42</v>
      </c>
      <c r="X36" s="45" t="s">
        <v>219</v>
      </c>
      <c r="Y36" s="45" t="s">
        <v>43</v>
      </c>
      <c r="Z36" s="45" t="s">
        <v>43</v>
      </c>
      <c r="AA36" s="54" t="s">
        <v>234</v>
      </c>
      <c r="AB36" s="46" t="s">
        <v>235</v>
      </c>
      <c r="AC36" s="55" t="s">
        <v>46</v>
      </c>
    </row>
    <row r="37" s="2" customFormat="1" ht="181" customHeight="1" spans="1:29">
      <c r="A37" s="45">
        <v>31</v>
      </c>
      <c r="B37" s="46" t="s">
        <v>236</v>
      </c>
      <c r="C37" s="47" t="s">
        <v>237</v>
      </c>
      <c r="D37" s="46" t="s">
        <v>238</v>
      </c>
      <c r="E37" s="46" t="s">
        <v>239</v>
      </c>
      <c r="F37" s="46" t="s">
        <v>240</v>
      </c>
      <c r="G37" s="46" t="s">
        <v>241</v>
      </c>
      <c r="H37" s="48" t="s">
        <v>242</v>
      </c>
      <c r="I37" s="49" t="s">
        <v>243</v>
      </c>
      <c r="J37" s="50">
        <f t="shared" si="3"/>
        <v>1000</v>
      </c>
      <c r="K37" s="51">
        <f t="shared" si="4"/>
        <v>1000</v>
      </c>
      <c r="L37" s="51"/>
      <c r="M37" s="52">
        <v>1000</v>
      </c>
      <c r="N37" s="52"/>
      <c r="O37" s="52"/>
      <c r="P37" s="52"/>
      <c r="Q37" s="52"/>
      <c r="R37" s="52"/>
      <c r="S37" s="51"/>
      <c r="T37" s="52"/>
      <c r="U37" s="53" t="s">
        <v>244</v>
      </c>
      <c r="V37" s="45">
        <v>56000</v>
      </c>
      <c r="W37" s="45" t="s">
        <v>43</v>
      </c>
      <c r="X37" s="45" t="s">
        <v>219</v>
      </c>
      <c r="Y37" s="45" t="s">
        <v>43</v>
      </c>
      <c r="Z37" s="45" t="s">
        <v>43</v>
      </c>
      <c r="AA37" s="54" t="s">
        <v>245</v>
      </c>
      <c r="AB37" s="46" t="s">
        <v>221</v>
      </c>
      <c r="AC37" s="55" t="s">
        <v>88</v>
      </c>
    </row>
    <row r="38" s="2" customFormat="1" ht="100" customHeight="1" spans="1:29">
      <c r="A38" s="45">
        <v>32</v>
      </c>
      <c r="B38" s="46" t="s">
        <v>246</v>
      </c>
      <c r="C38" s="47" t="s">
        <v>247</v>
      </c>
      <c r="D38" s="46" t="s">
        <v>248</v>
      </c>
      <c r="E38" s="46" t="s">
        <v>239</v>
      </c>
      <c r="F38" s="46" t="s">
        <v>240</v>
      </c>
      <c r="G38" s="46" t="s">
        <v>241</v>
      </c>
      <c r="H38" s="48" t="s">
        <v>183</v>
      </c>
      <c r="I38" s="49" t="s">
        <v>249</v>
      </c>
      <c r="J38" s="50">
        <f t="shared" si="3"/>
        <v>4000</v>
      </c>
      <c r="K38" s="51">
        <f t="shared" si="4"/>
        <v>4000</v>
      </c>
      <c r="L38" s="51"/>
      <c r="M38" s="52">
        <v>4000</v>
      </c>
      <c r="N38" s="52"/>
      <c r="O38" s="52"/>
      <c r="P38" s="52"/>
      <c r="Q38" s="52"/>
      <c r="R38" s="52"/>
      <c r="S38" s="51"/>
      <c r="T38" s="52"/>
      <c r="U38" s="53" t="s">
        <v>244</v>
      </c>
      <c r="V38" s="45">
        <v>2500</v>
      </c>
      <c r="W38" s="45" t="s">
        <v>43</v>
      </c>
      <c r="X38" s="45" t="s">
        <v>219</v>
      </c>
      <c r="Y38" s="45" t="s">
        <v>42</v>
      </c>
      <c r="Z38" s="45" t="s">
        <v>43</v>
      </c>
      <c r="AA38" s="54" t="s">
        <v>245</v>
      </c>
      <c r="AB38" s="46" t="s">
        <v>221</v>
      </c>
      <c r="AC38" s="55" t="s">
        <v>88</v>
      </c>
    </row>
    <row r="39" s="2" customFormat="1" ht="100" customHeight="1" spans="1:29">
      <c r="A39" s="45">
        <v>33</v>
      </c>
      <c r="B39" s="46" t="s">
        <v>250</v>
      </c>
      <c r="C39" s="47" t="s">
        <v>251</v>
      </c>
      <c r="D39" s="46" t="s">
        <v>252</v>
      </c>
      <c r="E39" s="46" t="s">
        <v>239</v>
      </c>
      <c r="F39" s="46" t="s">
        <v>253</v>
      </c>
      <c r="G39" s="46" t="s">
        <v>241</v>
      </c>
      <c r="H39" s="48" t="s">
        <v>254</v>
      </c>
      <c r="I39" s="49" t="s">
        <v>255</v>
      </c>
      <c r="J39" s="50">
        <f t="shared" si="3"/>
        <v>1500</v>
      </c>
      <c r="K39" s="51">
        <f t="shared" si="4"/>
        <v>1500</v>
      </c>
      <c r="L39" s="51"/>
      <c r="M39" s="52">
        <v>1500</v>
      </c>
      <c r="N39" s="52"/>
      <c r="O39" s="52"/>
      <c r="P39" s="52"/>
      <c r="Q39" s="52"/>
      <c r="R39" s="52"/>
      <c r="S39" s="51"/>
      <c r="T39" s="52"/>
      <c r="U39" s="53" t="s">
        <v>244</v>
      </c>
      <c r="V39" s="45">
        <v>415</v>
      </c>
      <c r="W39" s="45" t="s">
        <v>43</v>
      </c>
      <c r="X39" s="45" t="s">
        <v>219</v>
      </c>
      <c r="Y39" s="45" t="s">
        <v>42</v>
      </c>
      <c r="Z39" s="45" t="s">
        <v>43</v>
      </c>
      <c r="AA39" s="54" t="s">
        <v>256</v>
      </c>
      <c r="AB39" s="46" t="s">
        <v>103</v>
      </c>
      <c r="AC39" s="55" t="s">
        <v>88</v>
      </c>
    </row>
    <row r="40" s="2" customFormat="1" ht="100" customHeight="1" spans="1:29">
      <c r="A40" s="45">
        <v>34</v>
      </c>
      <c r="B40" s="46" t="s">
        <v>257</v>
      </c>
      <c r="C40" s="47" t="s">
        <v>258</v>
      </c>
      <c r="D40" s="46" t="s">
        <v>259</v>
      </c>
      <c r="E40" s="46" t="s">
        <v>239</v>
      </c>
      <c r="F40" s="46" t="s">
        <v>253</v>
      </c>
      <c r="G40" s="46" t="s">
        <v>260</v>
      </c>
      <c r="H40" s="48" t="s">
        <v>261</v>
      </c>
      <c r="I40" s="49" t="s">
        <v>262</v>
      </c>
      <c r="J40" s="50">
        <f t="shared" si="3"/>
        <v>1800</v>
      </c>
      <c r="K40" s="51">
        <f t="shared" si="4"/>
        <v>1800</v>
      </c>
      <c r="L40" s="51"/>
      <c r="M40" s="52">
        <v>1800</v>
      </c>
      <c r="N40" s="52"/>
      <c r="O40" s="52"/>
      <c r="P40" s="52"/>
      <c r="Q40" s="52"/>
      <c r="R40" s="52"/>
      <c r="S40" s="51"/>
      <c r="T40" s="52"/>
      <c r="U40" s="53" t="s">
        <v>244</v>
      </c>
      <c r="V40" s="45">
        <v>800</v>
      </c>
      <c r="W40" s="45" t="s">
        <v>43</v>
      </c>
      <c r="X40" s="45" t="s">
        <v>219</v>
      </c>
      <c r="Y40" s="45" t="s">
        <v>42</v>
      </c>
      <c r="Z40" s="45" t="s">
        <v>43</v>
      </c>
      <c r="AA40" s="54" t="s">
        <v>263</v>
      </c>
      <c r="AB40" s="46" t="s">
        <v>109</v>
      </c>
      <c r="AC40" s="55" t="s">
        <v>88</v>
      </c>
    </row>
    <row r="41" s="2" customFormat="1" ht="100" customHeight="1" spans="1:29">
      <c r="A41" s="45">
        <v>35</v>
      </c>
      <c r="B41" s="46" t="s">
        <v>264</v>
      </c>
      <c r="C41" s="47" t="s">
        <v>265</v>
      </c>
      <c r="D41" s="46" t="s">
        <v>266</v>
      </c>
      <c r="E41" s="46" t="s">
        <v>239</v>
      </c>
      <c r="F41" s="46" t="s">
        <v>253</v>
      </c>
      <c r="G41" s="46" t="s">
        <v>260</v>
      </c>
      <c r="H41" s="48" t="s">
        <v>267</v>
      </c>
      <c r="I41" s="49" t="s">
        <v>268</v>
      </c>
      <c r="J41" s="50">
        <f t="shared" si="3"/>
        <v>2443</v>
      </c>
      <c r="K41" s="51">
        <f t="shared" si="4"/>
        <v>2443</v>
      </c>
      <c r="L41" s="51"/>
      <c r="M41" s="52">
        <v>2443</v>
      </c>
      <c r="N41" s="52"/>
      <c r="O41" s="52"/>
      <c r="P41" s="52"/>
      <c r="Q41" s="52"/>
      <c r="R41" s="52"/>
      <c r="S41" s="51"/>
      <c r="T41" s="52"/>
      <c r="U41" s="53" t="s">
        <v>244</v>
      </c>
      <c r="V41" s="45">
        <v>484</v>
      </c>
      <c r="W41" s="45" t="s">
        <v>43</v>
      </c>
      <c r="X41" s="45" t="s">
        <v>219</v>
      </c>
      <c r="Y41" s="45" t="s">
        <v>42</v>
      </c>
      <c r="Z41" s="45" t="s">
        <v>43</v>
      </c>
      <c r="AA41" s="54" t="s">
        <v>269</v>
      </c>
      <c r="AB41" s="46" t="s">
        <v>121</v>
      </c>
      <c r="AC41" s="55" t="s">
        <v>88</v>
      </c>
    </row>
    <row r="42" s="2" customFormat="1" ht="100" customHeight="1" spans="1:29">
      <c r="A42" s="45">
        <v>36</v>
      </c>
      <c r="B42" s="46" t="s">
        <v>270</v>
      </c>
      <c r="C42" s="47" t="s">
        <v>271</v>
      </c>
      <c r="D42" s="46" t="s">
        <v>272</v>
      </c>
      <c r="E42" s="46" t="s">
        <v>239</v>
      </c>
      <c r="F42" s="46" t="s">
        <v>253</v>
      </c>
      <c r="G42" s="46" t="s">
        <v>260</v>
      </c>
      <c r="H42" s="48" t="s">
        <v>273</v>
      </c>
      <c r="I42" s="49" t="s">
        <v>274</v>
      </c>
      <c r="J42" s="50">
        <f t="shared" si="3"/>
        <v>1200</v>
      </c>
      <c r="K42" s="51">
        <f t="shared" si="4"/>
        <v>1200</v>
      </c>
      <c r="L42" s="51"/>
      <c r="M42" s="52">
        <v>1200</v>
      </c>
      <c r="N42" s="52"/>
      <c r="O42" s="52"/>
      <c r="P42" s="52"/>
      <c r="Q42" s="52"/>
      <c r="R42" s="52"/>
      <c r="S42" s="51"/>
      <c r="T42" s="52"/>
      <c r="U42" s="53" t="s">
        <v>244</v>
      </c>
      <c r="V42" s="45">
        <v>500</v>
      </c>
      <c r="W42" s="45" t="s">
        <v>43</v>
      </c>
      <c r="X42" s="45" t="s">
        <v>219</v>
      </c>
      <c r="Y42" s="45" t="s">
        <v>42</v>
      </c>
      <c r="Z42" s="45" t="s">
        <v>43</v>
      </c>
      <c r="AA42" s="54" t="s">
        <v>275</v>
      </c>
      <c r="AB42" s="46" t="s">
        <v>145</v>
      </c>
      <c r="AC42" s="55" t="s">
        <v>88</v>
      </c>
    </row>
    <row r="43" s="2" customFormat="1" ht="225" customHeight="1" spans="1:29">
      <c r="A43" s="45">
        <v>37</v>
      </c>
      <c r="B43" s="46" t="s">
        <v>276</v>
      </c>
      <c r="C43" s="47" t="s">
        <v>277</v>
      </c>
      <c r="D43" s="46" t="s">
        <v>278</v>
      </c>
      <c r="E43" s="46" t="s">
        <v>239</v>
      </c>
      <c r="F43" s="46" t="s">
        <v>253</v>
      </c>
      <c r="G43" s="46" t="s">
        <v>279</v>
      </c>
      <c r="H43" s="48" t="s">
        <v>280</v>
      </c>
      <c r="I43" s="49" t="s">
        <v>281</v>
      </c>
      <c r="J43" s="50">
        <f t="shared" si="3"/>
        <v>720</v>
      </c>
      <c r="K43" s="51">
        <f t="shared" si="4"/>
        <v>720</v>
      </c>
      <c r="L43" s="51"/>
      <c r="M43" s="50">
        <v>720</v>
      </c>
      <c r="N43" s="52"/>
      <c r="O43" s="52"/>
      <c r="P43" s="52"/>
      <c r="Q43" s="52"/>
      <c r="R43" s="52"/>
      <c r="S43" s="51"/>
      <c r="T43" s="52"/>
      <c r="U43" s="53" t="s">
        <v>244</v>
      </c>
      <c r="V43" s="45">
        <v>50000</v>
      </c>
      <c r="W43" s="45" t="s">
        <v>43</v>
      </c>
      <c r="X43" s="45" t="s">
        <v>219</v>
      </c>
      <c r="Y43" s="45" t="s">
        <v>42</v>
      </c>
      <c r="Z43" s="45" t="s">
        <v>43</v>
      </c>
      <c r="AA43" s="54" t="s">
        <v>282</v>
      </c>
      <c r="AB43" s="46" t="s">
        <v>157</v>
      </c>
      <c r="AC43" s="55" t="s">
        <v>88</v>
      </c>
    </row>
    <row r="44" s="2" customFormat="1" ht="109" customHeight="1" spans="1:29">
      <c r="A44" s="45">
        <v>38</v>
      </c>
      <c r="B44" s="46" t="s">
        <v>283</v>
      </c>
      <c r="C44" s="47" t="s">
        <v>284</v>
      </c>
      <c r="D44" s="46" t="s">
        <v>285</v>
      </c>
      <c r="E44" s="46" t="s">
        <v>239</v>
      </c>
      <c r="F44" s="46" t="s">
        <v>240</v>
      </c>
      <c r="G44" s="46" t="s">
        <v>241</v>
      </c>
      <c r="H44" s="48" t="s">
        <v>286</v>
      </c>
      <c r="I44" s="49" t="s">
        <v>287</v>
      </c>
      <c r="J44" s="50">
        <f t="shared" si="3"/>
        <v>390</v>
      </c>
      <c r="K44" s="51">
        <f t="shared" si="4"/>
        <v>390</v>
      </c>
      <c r="L44" s="50"/>
      <c r="M44" s="50"/>
      <c r="N44" s="56">
        <v>390</v>
      </c>
      <c r="O44" s="52"/>
      <c r="P44" s="52"/>
      <c r="Q44" s="52"/>
      <c r="R44" s="52"/>
      <c r="S44" s="51"/>
      <c r="T44" s="52"/>
      <c r="U44" s="53" t="s">
        <v>244</v>
      </c>
      <c r="V44" s="45">
        <v>100</v>
      </c>
      <c r="W44" s="45" t="s">
        <v>43</v>
      </c>
      <c r="X44" s="45" t="s">
        <v>219</v>
      </c>
      <c r="Y44" s="45" t="s">
        <v>42</v>
      </c>
      <c r="Z44" s="45" t="s">
        <v>42</v>
      </c>
      <c r="AA44" s="54" t="s">
        <v>288</v>
      </c>
      <c r="AB44" s="46" t="s">
        <v>289</v>
      </c>
      <c r="AC44" s="55" t="s">
        <v>88</v>
      </c>
    </row>
    <row r="45" s="2" customFormat="1" ht="109" customHeight="1" spans="1:29">
      <c r="A45" s="45">
        <v>39</v>
      </c>
      <c r="B45" s="46" t="s">
        <v>290</v>
      </c>
      <c r="C45" s="47" t="s">
        <v>291</v>
      </c>
      <c r="D45" s="46" t="s">
        <v>292</v>
      </c>
      <c r="E45" s="46" t="s">
        <v>239</v>
      </c>
      <c r="F45" s="46" t="s">
        <v>240</v>
      </c>
      <c r="G45" s="46" t="s">
        <v>244</v>
      </c>
      <c r="H45" s="48" t="s">
        <v>293</v>
      </c>
      <c r="I45" s="49" t="s">
        <v>294</v>
      </c>
      <c r="J45" s="50">
        <f t="shared" si="3"/>
        <v>390</v>
      </c>
      <c r="K45" s="51">
        <f t="shared" si="4"/>
        <v>390</v>
      </c>
      <c r="L45" s="50"/>
      <c r="M45" s="50"/>
      <c r="N45" s="56">
        <v>390</v>
      </c>
      <c r="O45" s="52"/>
      <c r="P45" s="52"/>
      <c r="Q45" s="52"/>
      <c r="R45" s="52"/>
      <c r="S45" s="51"/>
      <c r="T45" s="52"/>
      <c r="U45" s="53" t="s">
        <v>244</v>
      </c>
      <c r="V45" s="45">
        <v>100</v>
      </c>
      <c r="W45" s="45" t="s">
        <v>43</v>
      </c>
      <c r="X45" s="45" t="s">
        <v>219</v>
      </c>
      <c r="Y45" s="45" t="s">
        <v>42</v>
      </c>
      <c r="Z45" s="45" t="s">
        <v>42</v>
      </c>
      <c r="AA45" s="54" t="s">
        <v>288</v>
      </c>
      <c r="AB45" s="46" t="s">
        <v>289</v>
      </c>
      <c r="AC45" s="55" t="s">
        <v>88</v>
      </c>
    </row>
    <row r="46" s="2" customFormat="1" ht="109" customHeight="1" spans="1:29">
      <c r="A46" s="45">
        <v>40</v>
      </c>
      <c r="B46" s="46" t="s">
        <v>295</v>
      </c>
      <c r="C46" s="47" t="s">
        <v>296</v>
      </c>
      <c r="D46" s="46" t="s">
        <v>297</v>
      </c>
      <c r="E46" s="46" t="s">
        <v>239</v>
      </c>
      <c r="F46" s="46" t="s">
        <v>240</v>
      </c>
      <c r="G46" s="46" t="s">
        <v>244</v>
      </c>
      <c r="H46" s="48" t="s">
        <v>298</v>
      </c>
      <c r="I46" s="49" t="s">
        <v>299</v>
      </c>
      <c r="J46" s="50">
        <f t="shared" si="3"/>
        <v>280</v>
      </c>
      <c r="K46" s="51">
        <f t="shared" si="4"/>
        <v>280</v>
      </c>
      <c r="L46" s="50"/>
      <c r="M46" s="50"/>
      <c r="N46" s="56">
        <v>280</v>
      </c>
      <c r="O46" s="52"/>
      <c r="P46" s="52"/>
      <c r="Q46" s="52"/>
      <c r="R46" s="52"/>
      <c r="S46" s="51"/>
      <c r="T46" s="52"/>
      <c r="U46" s="53" t="s">
        <v>244</v>
      </c>
      <c r="V46" s="53">
        <v>60</v>
      </c>
      <c r="W46" s="45" t="s">
        <v>43</v>
      </c>
      <c r="X46" s="45" t="s">
        <v>219</v>
      </c>
      <c r="Y46" s="45" t="s">
        <v>43</v>
      </c>
      <c r="Z46" s="45" t="s">
        <v>42</v>
      </c>
      <c r="AA46" s="54" t="s">
        <v>300</v>
      </c>
      <c r="AB46" s="46" t="s">
        <v>289</v>
      </c>
      <c r="AC46" s="55" t="s">
        <v>88</v>
      </c>
    </row>
    <row r="47" s="2" customFormat="1" ht="109" customHeight="1" spans="1:29">
      <c r="A47" s="45">
        <v>41</v>
      </c>
      <c r="B47" s="46" t="s">
        <v>301</v>
      </c>
      <c r="C47" s="47" t="s">
        <v>302</v>
      </c>
      <c r="D47" s="46" t="s">
        <v>303</v>
      </c>
      <c r="E47" s="46" t="s">
        <v>239</v>
      </c>
      <c r="F47" s="46" t="s">
        <v>240</v>
      </c>
      <c r="G47" s="46" t="s">
        <v>244</v>
      </c>
      <c r="H47" s="48" t="s">
        <v>304</v>
      </c>
      <c r="I47" s="49" t="s">
        <v>305</v>
      </c>
      <c r="J47" s="50">
        <f t="shared" si="3"/>
        <v>390</v>
      </c>
      <c r="K47" s="51">
        <f t="shared" si="4"/>
        <v>390</v>
      </c>
      <c r="L47" s="50"/>
      <c r="M47" s="50"/>
      <c r="N47" s="56">
        <v>390</v>
      </c>
      <c r="O47" s="52"/>
      <c r="P47" s="52"/>
      <c r="Q47" s="52"/>
      <c r="R47" s="52"/>
      <c r="S47" s="51"/>
      <c r="T47" s="52"/>
      <c r="U47" s="53" t="s">
        <v>244</v>
      </c>
      <c r="V47" s="45">
        <v>120</v>
      </c>
      <c r="W47" s="45" t="s">
        <v>43</v>
      </c>
      <c r="X47" s="45" t="s">
        <v>219</v>
      </c>
      <c r="Y47" s="45" t="s">
        <v>42</v>
      </c>
      <c r="Z47" s="45" t="s">
        <v>42</v>
      </c>
      <c r="AA47" s="54" t="s">
        <v>306</v>
      </c>
      <c r="AB47" s="46" t="s">
        <v>307</v>
      </c>
      <c r="AC47" s="55" t="s">
        <v>88</v>
      </c>
    </row>
    <row r="48" s="2" customFormat="1" ht="109" customHeight="1" spans="1:29">
      <c r="A48" s="45">
        <v>42</v>
      </c>
      <c r="B48" s="46" t="s">
        <v>308</v>
      </c>
      <c r="C48" s="47" t="s">
        <v>309</v>
      </c>
      <c r="D48" s="46" t="s">
        <v>310</v>
      </c>
      <c r="E48" s="46" t="s">
        <v>239</v>
      </c>
      <c r="F48" s="46" t="s">
        <v>253</v>
      </c>
      <c r="G48" s="46" t="s">
        <v>279</v>
      </c>
      <c r="H48" s="48" t="s">
        <v>311</v>
      </c>
      <c r="I48" s="49" t="s">
        <v>312</v>
      </c>
      <c r="J48" s="50">
        <f t="shared" si="3"/>
        <v>360</v>
      </c>
      <c r="K48" s="51">
        <f t="shared" si="4"/>
        <v>360</v>
      </c>
      <c r="L48" s="50"/>
      <c r="M48" s="50"/>
      <c r="N48" s="56">
        <v>360</v>
      </c>
      <c r="O48" s="52"/>
      <c r="P48" s="52"/>
      <c r="Q48" s="52"/>
      <c r="R48" s="52"/>
      <c r="S48" s="51"/>
      <c r="T48" s="52"/>
      <c r="U48" s="53" t="s">
        <v>244</v>
      </c>
      <c r="V48" s="45">
        <v>100</v>
      </c>
      <c r="W48" s="45" t="s">
        <v>43</v>
      </c>
      <c r="X48" s="45" t="s">
        <v>219</v>
      </c>
      <c r="Y48" s="45" t="s">
        <v>42</v>
      </c>
      <c r="Z48" s="45" t="s">
        <v>42</v>
      </c>
      <c r="AA48" s="54" t="s">
        <v>313</v>
      </c>
      <c r="AB48" s="46" t="s">
        <v>307</v>
      </c>
      <c r="AC48" s="55" t="s">
        <v>88</v>
      </c>
    </row>
    <row r="49" s="2" customFormat="1" ht="100" customHeight="1" spans="1:29">
      <c r="A49" s="45">
        <v>43</v>
      </c>
      <c r="B49" s="46" t="s">
        <v>314</v>
      </c>
      <c r="C49" s="47" t="s">
        <v>315</v>
      </c>
      <c r="D49" s="46" t="s">
        <v>316</v>
      </c>
      <c r="E49" s="46" t="s">
        <v>317</v>
      </c>
      <c r="F49" s="46" t="s">
        <v>317</v>
      </c>
      <c r="G49" s="46" t="s">
        <v>318</v>
      </c>
      <c r="H49" s="48" t="s">
        <v>319</v>
      </c>
      <c r="I49" s="49" t="s">
        <v>320</v>
      </c>
      <c r="J49" s="50">
        <f t="shared" si="3"/>
        <v>274.104</v>
      </c>
      <c r="K49" s="51">
        <f t="shared" si="4"/>
        <v>274.104</v>
      </c>
      <c r="L49" s="50">
        <v>274.104</v>
      </c>
      <c r="M49" s="52"/>
      <c r="N49" s="52"/>
      <c r="O49" s="52"/>
      <c r="P49" s="52"/>
      <c r="Q49" s="52"/>
      <c r="R49" s="52"/>
      <c r="S49" s="51"/>
      <c r="T49" s="52"/>
      <c r="U49" s="53" t="s">
        <v>218</v>
      </c>
      <c r="V49" s="45">
        <v>127</v>
      </c>
      <c r="W49" s="45" t="s">
        <v>43</v>
      </c>
      <c r="X49" s="45" t="s">
        <v>219</v>
      </c>
      <c r="Y49" s="45" t="s">
        <v>43</v>
      </c>
      <c r="Z49" s="45" t="s">
        <v>43</v>
      </c>
      <c r="AA49" s="54" t="s">
        <v>321</v>
      </c>
      <c r="AB49" s="46" t="s">
        <v>322</v>
      </c>
      <c r="AC49" s="55" t="s">
        <v>46</v>
      </c>
    </row>
    <row r="50" s="2" customFormat="1" ht="100" customHeight="1" spans="1:29">
      <c r="A50" s="45">
        <v>44</v>
      </c>
      <c r="B50" s="46" t="s">
        <v>323</v>
      </c>
      <c r="C50" s="47" t="s">
        <v>324</v>
      </c>
      <c r="D50" s="45" t="s">
        <v>325</v>
      </c>
      <c r="E50" s="45" t="s">
        <v>317</v>
      </c>
      <c r="F50" s="45" t="s">
        <v>317</v>
      </c>
      <c r="G50" s="45" t="s">
        <v>326</v>
      </c>
      <c r="H50" s="57" t="s">
        <v>327</v>
      </c>
      <c r="I50" s="58" t="s">
        <v>328</v>
      </c>
      <c r="J50" s="50">
        <v>213.5</v>
      </c>
      <c r="K50" s="51">
        <f t="shared" si="4"/>
        <v>213.5</v>
      </c>
      <c r="L50" s="50">
        <v>213.5</v>
      </c>
      <c r="M50" s="50"/>
      <c r="N50" s="52"/>
      <c r="O50" s="52"/>
      <c r="P50" s="52"/>
      <c r="Q50" s="52"/>
      <c r="R50" s="52"/>
      <c r="S50" s="51"/>
      <c r="T50" s="52"/>
      <c r="U50" s="59" t="s">
        <v>244</v>
      </c>
      <c r="V50" s="45" t="s">
        <v>219</v>
      </c>
      <c r="W50" s="45" t="s">
        <v>43</v>
      </c>
      <c r="X50" s="45" t="s">
        <v>219</v>
      </c>
      <c r="Y50" s="45" t="s">
        <v>43</v>
      </c>
      <c r="Z50" s="45" t="s">
        <v>43</v>
      </c>
      <c r="AA50" s="60" t="s">
        <v>329</v>
      </c>
      <c r="AB50" s="45" t="s">
        <v>330</v>
      </c>
      <c r="AC50" s="55" t="s">
        <v>46</v>
      </c>
    </row>
    <row r="51" s="2" customFormat="1" ht="100" customHeight="1" spans="1:29">
      <c r="A51" s="45">
        <v>45</v>
      </c>
      <c r="B51" s="46" t="s">
        <v>331</v>
      </c>
      <c r="C51" s="47" t="s">
        <v>332</v>
      </c>
      <c r="D51" s="45" t="s">
        <v>333</v>
      </c>
      <c r="E51" s="45" t="s">
        <v>334</v>
      </c>
      <c r="F51" s="45" t="s">
        <v>335</v>
      </c>
      <c r="G51" s="45" t="s">
        <v>336</v>
      </c>
      <c r="H51" s="57" t="s">
        <v>39</v>
      </c>
      <c r="I51" s="58" t="s">
        <v>337</v>
      </c>
      <c r="J51" s="50">
        <v>1530</v>
      </c>
      <c r="K51" s="51">
        <f t="shared" si="4"/>
        <v>1530</v>
      </c>
      <c r="L51" s="51"/>
      <c r="M51" s="50">
        <v>1530</v>
      </c>
      <c r="N51" s="52"/>
      <c r="O51" s="52"/>
      <c r="P51" s="52"/>
      <c r="Q51" s="52"/>
      <c r="R51" s="52"/>
      <c r="S51" s="51"/>
      <c r="T51" s="52"/>
      <c r="U51" s="59" t="s">
        <v>244</v>
      </c>
      <c r="V51" s="45">
        <v>6900</v>
      </c>
      <c r="W51" s="45" t="s">
        <v>42</v>
      </c>
      <c r="X51" s="45" t="s">
        <v>219</v>
      </c>
      <c r="Y51" s="45" t="s">
        <v>43</v>
      </c>
      <c r="Z51" s="45" t="s">
        <v>43</v>
      </c>
      <c r="AA51" s="60" t="s">
        <v>338</v>
      </c>
      <c r="AB51" s="45" t="s">
        <v>339</v>
      </c>
      <c r="AC51" s="55" t="s">
        <v>46</v>
      </c>
    </row>
    <row r="52" s="2" customFormat="1" ht="100" customHeight="1" spans="1:29">
      <c r="A52" s="45">
        <v>46</v>
      </c>
      <c r="B52" s="46" t="s">
        <v>340</v>
      </c>
      <c r="C52" s="47" t="s">
        <v>341</v>
      </c>
      <c r="D52" s="45" t="s">
        <v>342</v>
      </c>
      <c r="E52" s="45" t="s">
        <v>244</v>
      </c>
      <c r="F52" s="45"/>
      <c r="G52" s="45" t="s">
        <v>343</v>
      </c>
      <c r="H52" s="57" t="s">
        <v>39</v>
      </c>
      <c r="I52" s="58" t="s">
        <v>344</v>
      </c>
      <c r="J52" s="50">
        <v>50</v>
      </c>
      <c r="K52" s="51">
        <f t="shared" si="4"/>
        <v>50</v>
      </c>
      <c r="L52" s="51"/>
      <c r="M52" s="50">
        <v>50</v>
      </c>
      <c r="N52" s="52"/>
      <c r="O52" s="52"/>
      <c r="P52" s="52"/>
      <c r="Q52" s="52"/>
      <c r="R52" s="52"/>
      <c r="S52" s="51"/>
      <c r="T52" s="52"/>
      <c r="U52" s="59" t="s">
        <v>244</v>
      </c>
      <c r="V52" s="45">
        <v>7127</v>
      </c>
      <c r="W52" s="45" t="s">
        <v>42</v>
      </c>
      <c r="X52" s="45" t="s">
        <v>219</v>
      </c>
      <c r="Y52" s="45" t="s">
        <v>43</v>
      </c>
      <c r="Z52" s="45" t="s">
        <v>43</v>
      </c>
      <c r="AA52" s="60" t="s">
        <v>345</v>
      </c>
      <c r="AB52" s="45" t="s">
        <v>346</v>
      </c>
      <c r="AC52" s="55" t="s">
        <v>46</v>
      </c>
    </row>
    <row r="53" s="3" customFormat="1" ht="28" customHeight="1" spans="1:29">
      <c r="A53" s="61" t="s">
        <v>347</v>
      </c>
      <c r="B53" s="62"/>
      <c r="C53" s="62"/>
      <c r="D53" s="61"/>
      <c r="E53" s="61"/>
      <c r="F53" s="62"/>
      <c r="G53" s="61"/>
      <c r="H53" s="61"/>
      <c r="I53" s="61"/>
      <c r="J53" s="63"/>
      <c r="K53" s="63"/>
      <c r="L53" s="63"/>
      <c r="M53" s="63"/>
      <c r="N53" s="63"/>
      <c r="O53" s="63"/>
      <c r="P53" s="63"/>
      <c r="Q53" s="63"/>
      <c r="R53" s="63"/>
      <c r="S53" s="63"/>
      <c r="T53" s="63"/>
      <c r="U53" s="62"/>
      <c r="V53" s="62"/>
      <c r="W53" s="62"/>
      <c r="X53" s="62"/>
      <c r="Y53" s="62"/>
      <c r="Z53" s="62"/>
      <c r="AA53" s="61"/>
      <c r="AB53" s="61"/>
      <c r="AC53" s="62"/>
    </row>
    <row r="54" s="3" customFormat="1" ht="33" customHeight="1" spans="1:29">
      <c r="A54" s="61" t="s">
        <v>348</v>
      </c>
      <c r="B54" s="62"/>
      <c r="C54" s="62"/>
      <c r="D54" s="61"/>
      <c r="E54" s="61"/>
      <c r="F54" s="62"/>
      <c r="G54" s="61"/>
      <c r="H54" s="61"/>
      <c r="I54" s="61"/>
      <c r="J54" s="63"/>
      <c r="K54" s="63"/>
      <c r="L54" s="63"/>
      <c r="M54" s="63"/>
      <c r="N54" s="63"/>
      <c r="O54" s="63"/>
      <c r="P54" s="63"/>
      <c r="Q54" s="63"/>
      <c r="R54" s="63"/>
      <c r="S54" s="63"/>
      <c r="T54" s="63"/>
      <c r="U54" s="62"/>
      <c r="V54" s="62"/>
      <c r="W54" s="62"/>
      <c r="X54" s="62"/>
      <c r="Y54" s="62"/>
      <c r="Z54" s="62"/>
      <c r="AA54" s="61"/>
      <c r="AB54" s="61"/>
      <c r="AC54" s="62"/>
    </row>
    <row r="55" s="3" customFormat="1" ht="33" customHeight="1" spans="1:29">
      <c r="A55" s="61" t="s">
        <v>349</v>
      </c>
      <c r="B55" s="62"/>
      <c r="C55" s="62"/>
      <c r="D55" s="61"/>
      <c r="E55" s="61"/>
      <c r="F55" s="62"/>
      <c r="G55" s="61"/>
      <c r="H55" s="61"/>
      <c r="I55" s="61"/>
      <c r="J55" s="63"/>
      <c r="K55" s="63"/>
      <c r="L55" s="63"/>
      <c r="M55" s="63"/>
      <c r="N55" s="63"/>
      <c r="O55" s="63"/>
      <c r="P55" s="63"/>
      <c r="Q55" s="63"/>
      <c r="R55" s="63"/>
      <c r="S55" s="63"/>
      <c r="T55" s="63"/>
      <c r="U55" s="62"/>
      <c r="V55" s="62"/>
      <c r="W55" s="62"/>
      <c r="X55" s="62"/>
      <c r="Y55" s="62"/>
      <c r="Z55" s="62"/>
      <c r="AA55" s="61"/>
      <c r="AB55" s="61"/>
      <c r="AC55" s="62"/>
    </row>
    <row r="56" s="3" customFormat="1" ht="33" customHeight="1" spans="1:29">
      <c r="A56" s="61" t="s">
        <v>350</v>
      </c>
      <c r="B56" s="62"/>
      <c r="C56" s="62"/>
      <c r="D56" s="61"/>
      <c r="E56" s="61"/>
      <c r="F56" s="62"/>
      <c r="G56" s="61"/>
      <c r="H56" s="61"/>
      <c r="I56" s="61"/>
      <c r="J56" s="63"/>
      <c r="K56" s="63"/>
      <c r="L56" s="63"/>
      <c r="M56" s="63"/>
      <c r="N56" s="63"/>
      <c r="O56" s="63"/>
      <c r="P56" s="63"/>
      <c r="Q56" s="63"/>
      <c r="R56" s="63"/>
      <c r="S56" s="63"/>
      <c r="T56" s="63"/>
      <c r="U56" s="62"/>
      <c r="V56" s="62"/>
      <c r="W56" s="62"/>
      <c r="X56" s="62"/>
      <c r="Y56" s="62"/>
      <c r="Z56" s="62"/>
      <c r="AA56" s="61"/>
      <c r="AB56" s="61"/>
      <c r="AC56" s="62"/>
    </row>
    <row r="57" s="3" customFormat="1" ht="33" customHeight="1" spans="1:29">
      <c r="A57" s="64" t="s">
        <v>351</v>
      </c>
      <c r="B57" s="62"/>
      <c r="C57" s="62"/>
      <c r="D57" s="64"/>
      <c r="E57" s="64"/>
      <c r="F57" s="62"/>
      <c r="G57" s="64"/>
      <c r="H57" s="64"/>
      <c r="I57" s="64"/>
      <c r="J57" s="65"/>
      <c r="K57" s="65"/>
      <c r="L57" s="65"/>
      <c r="M57" s="65"/>
      <c r="N57" s="65"/>
      <c r="O57" s="65"/>
      <c r="P57" s="65"/>
      <c r="Q57" s="65"/>
      <c r="R57" s="65"/>
      <c r="S57" s="65"/>
      <c r="T57" s="65"/>
      <c r="U57" s="62"/>
      <c r="V57" s="62"/>
      <c r="W57" s="62"/>
      <c r="X57" s="62"/>
      <c r="Y57" s="62"/>
      <c r="Z57" s="62"/>
      <c r="AA57" s="64"/>
      <c r="AB57" s="64"/>
      <c r="AC57" s="62"/>
    </row>
    <row r="58" s="3" customFormat="1" ht="33" customHeight="1" spans="1:29">
      <c r="A58" s="61" t="s">
        <v>352</v>
      </c>
      <c r="B58" s="62"/>
      <c r="C58" s="62"/>
      <c r="D58" s="61"/>
      <c r="E58" s="61"/>
      <c r="F58" s="62"/>
      <c r="G58" s="61"/>
      <c r="H58" s="61"/>
      <c r="I58" s="61"/>
      <c r="J58" s="63"/>
      <c r="K58" s="63"/>
      <c r="L58" s="63"/>
      <c r="M58" s="63"/>
      <c r="N58" s="63"/>
      <c r="O58" s="63"/>
      <c r="P58" s="63"/>
      <c r="Q58" s="63"/>
      <c r="R58" s="63"/>
      <c r="S58" s="63"/>
      <c r="T58" s="63"/>
      <c r="U58" s="62"/>
      <c r="V58" s="62"/>
      <c r="W58" s="62"/>
      <c r="X58" s="62"/>
      <c r="Y58" s="62"/>
      <c r="Z58" s="62"/>
      <c r="AA58" s="61"/>
      <c r="AB58" s="61"/>
      <c r="AC58" s="62"/>
    </row>
    <row r="59" s="3" customFormat="1" ht="33" customHeight="1" spans="1:29">
      <c r="A59" s="61" t="s">
        <v>353</v>
      </c>
      <c r="B59" s="62"/>
      <c r="C59" s="62"/>
      <c r="D59" s="61"/>
      <c r="E59" s="61"/>
      <c r="F59" s="62"/>
      <c r="G59" s="61"/>
      <c r="H59" s="61"/>
      <c r="I59" s="61"/>
      <c r="J59" s="63"/>
      <c r="K59" s="63"/>
      <c r="L59" s="63"/>
      <c r="M59" s="63"/>
      <c r="N59" s="63"/>
      <c r="O59" s="63"/>
      <c r="P59" s="63"/>
      <c r="Q59" s="63"/>
      <c r="R59" s="63"/>
      <c r="S59" s="63"/>
      <c r="T59" s="63"/>
      <c r="U59" s="62"/>
      <c r="V59" s="62"/>
      <c r="W59" s="62"/>
      <c r="X59" s="62"/>
      <c r="Y59" s="62"/>
      <c r="Z59" s="62"/>
      <c r="AA59" s="61"/>
      <c r="AB59" s="61"/>
      <c r="AC59" s="62"/>
    </row>
    <row r="60" s="3" customFormat="1" ht="33" customHeight="1" spans="1:29">
      <c r="A60" s="61" t="s">
        <v>354</v>
      </c>
      <c r="B60" s="62"/>
      <c r="C60" s="62"/>
      <c r="D60" s="61"/>
      <c r="E60" s="61"/>
      <c r="F60" s="62"/>
      <c r="G60" s="61"/>
      <c r="H60" s="61"/>
      <c r="I60" s="61"/>
      <c r="J60" s="63"/>
      <c r="K60" s="63"/>
      <c r="L60" s="63"/>
      <c r="M60" s="63"/>
      <c r="N60" s="63"/>
      <c r="O60" s="63"/>
      <c r="P60" s="63"/>
      <c r="Q60" s="63"/>
      <c r="R60" s="63"/>
      <c r="S60" s="63"/>
      <c r="T60" s="63"/>
      <c r="U60" s="62"/>
      <c r="V60" s="62"/>
      <c r="W60" s="62"/>
      <c r="X60" s="62"/>
      <c r="Y60" s="62"/>
      <c r="Z60" s="62"/>
      <c r="AA60" s="61"/>
      <c r="AB60" s="61"/>
      <c r="AC60" s="62"/>
    </row>
    <row r="61" s="3" customFormat="1" ht="33" customHeight="1" spans="1:29">
      <c r="A61" s="61" t="s">
        <v>355</v>
      </c>
      <c r="B61" s="62"/>
      <c r="C61" s="62"/>
      <c r="D61" s="61"/>
      <c r="E61" s="61"/>
      <c r="F61" s="62"/>
      <c r="G61" s="61"/>
      <c r="H61" s="61"/>
      <c r="I61" s="61"/>
      <c r="J61" s="63"/>
      <c r="K61" s="63"/>
      <c r="L61" s="63"/>
      <c r="M61" s="63"/>
      <c r="N61" s="63"/>
      <c r="O61" s="63"/>
      <c r="P61" s="63"/>
      <c r="Q61" s="63"/>
      <c r="R61" s="63"/>
      <c r="S61" s="63"/>
      <c r="T61" s="63"/>
      <c r="U61" s="62"/>
      <c r="V61" s="62"/>
      <c r="W61" s="62"/>
      <c r="X61" s="62"/>
      <c r="Y61" s="62"/>
      <c r="Z61" s="62"/>
      <c r="AA61" s="61"/>
      <c r="AB61" s="61"/>
      <c r="AC61" s="62"/>
    </row>
    <row r="62" s="3" customFormat="1" ht="33" customHeight="1" spans="1:29">
      <c r="A62" s="61" t="s">
        <v>356</v>
      </c>
      <c r="B62" s="62"/>
      <c r="C62" s="62"/>
      <c r="D62" s="61"/>
      <c r="E62" s="61"/>
      <c r="F62" s="62"/>
      <c r="G62" s="61"/>
      <c r="H62" s="61"/>
      <c r="I62" s="61"/>
      <c r="J62" s="63"/>
      <c r="K62" s="63"/>
      <c r="L62" s="63"/>
      <c r="M62" s="63"/>
      <c r="N62" s="63"/>
      <c r="O62" s="63"/>
      <c r="P62" s="63"/>
      <c r="Q62" s="63"/>
      <c r="R62" s="63"/>
      <c r="S62" s="63"/>
      <c r="T62" s="63"/>
      <c r="U62" s="62"/>
      <c r="V62" s="62"/>
      <c r="W62" s="62"/>
      <c r="X62" s="62"/>
      <c r="Y62" s="62"/>
      <c r="Z62" s="62"/>
      <c r="AA62" s="61"/>
      <c r="AB62" s="61"/>
      <c r="AC62" s="62"/>
    </row>
    <row r="63" s="3" customFormat="1" ht="33" customHeight="1" spans="1:29">
      <c r="A63" s="61" t="s">
        <v>357</v>
      </c>
      <c r="B63" s="62"/>
      <c r="C63" s="62"/>
      <c r="D63" s="61"/>
      <c r="E63" s="61"/>
      <c r="F63" s="62"/>
      <c r="G63" s="61"/>
      <c r="H63" s="61"/>
      <c r="I63" s="61"/>
      <c r="J63" s="63"/>
      <c r="K63" s="63"/>
      <c r="L63" s="63"/>
      <c r="M63" s="63"/>
      <c r="N63" s="63"/>
      <c r="O63" s="63"/>
      <c r="P63" s="63"/>
      <c r="Q63" s="63"/>
      <c r="R63" s="63"/>
      <c r="S63" s="63"/>
      <c r="T63" s="63"/>
      <c r="U63" s="62"/>
      <c r="V63" s="62"/>
      <c r="W63" s="62"/>
      <c r="X63" s="62"/>
      <c r="Y63" s="62"/>
      <c r="Z63" s="62"/>
      <c r="AA63" s="61"/>
      <c r="AB63" s="61"/>
      <c r="AC63" s="62"/>
    </row>
    <row r="64" s="3" customFormat="1" ht="33" customHeight="1" spans="1:29">
      <c r="A64" s="61" t="s">
        <v>358</v>
      </c>
      <c r="B64" s="62"/>
      <c r="C64" s="62"/>
      <c r="D64" s="61"/>
      <c r="E64" s="61"/>
      <c r="F64" s="62"/>
      <c r="G64" s="61"/>
      <c r="H64" s="61"/>
      <c r="I64" s="61"/>
      <c r="J64" s="63"/>
      <c r="K64" s="63"/>
      <c r="L64" s="63"/>
      <c r="M64" s="63"/>
      <c r="N64" s="63"/>
      <c r="O64" s="63"/>
      <c r="P64" s="63"/>
      <c r="Q64" s="63"/>
      <c r="R64" s="63"/>
      <c r="S64" s="63"/>
      <c r="T64" s="63"/>
      <c r="U64" s="62"/>
      <c r="V64" s="62"/>
      <c r="W64" s="62"/>
      <c r="X64" s="62"/>
      <c r="Y64" s="62"/>
      <c r="Z64" s="62"/>
      <c r="AA64" s="61"/>
      <c r="AB64" s="61"/>
      <c r="AC64" s="62"/>
    </row>
    <row r="65" s="3" customFormat="1" ht="33" customHeight="1" spans="1:30">
      <c r="A65" s="66" t="s">
        <v>359</v>
      </c>
      <c r="B65" s="67"/>
      <c r="C65" s="62"/>
      <c r="D65" s="66"/>
      <c r="E65" s="66"/>
      <c r="F65" s="67"/>
      <c r="G65" s="66"/>
      <c r="H65" s="66"/>
      <c r="I65" s="66"/>
      <c r="J65" s="65"/>
      <c r="K65" s="65"/>
      <c r="L65" s="65"/>
      <c r="M65" s="65"/>
      <c r="N65" s="65"/>
      <c r="O65" s="65"/>
      <c r="P65" s="65"/>
      <c r="Q65" s="65"/>
      <c r="R65" s="65"/>
      <c r="S65" s="65"/>
      <c r="T65" s="65"/>
      <c r="U65" s="67"/>
      <c r="V65" s="67"/>
      <c r="W65" s="67"/>
      <c r="X65" s="67"/>
      <c r="Y65" s="67"/>
      <c r="Z65" s="67"/>
      <c r="AA65" s="66"/>
      <c r="AB65" s="66"/>
      <c r="AC65" s="67"/>
    </row>
    <row r="66" s="4" customFormat="1" ht="33" customHeight="1" spans="1:30">
      <c r="A66" s="66" t="s">
        <v>360</v>
      </c>
      <c r="B66" s="67"/>
      <c r="C66" s="62"/>
      <c r="D66" s="66"/>
      <c r="E66" s="66"/>
      <c r="F66" s="67"/>
      <c r="G66" s="66"/>
      <c r="H66" s="66"/>
      <c r="I66" s="66"/>
      <c r="J66" s="65"/>
      <c r="K66" s="65"/>
      <c r="L66" s="65"/>
      <c r="M66" s="65"/>
      <c r="N66" s="65"/>
      <c r="O66" s="65"/>
      <c r="P66" s="65"/>
      <c r="Q66" s="65"/>
      <c r="R66" s="65"/>
      <c r="S66" s="65"/>
      <c r="T66" s="65"/>
      <c r="U66" s="67"/>
      <c r="V66" s="67"/>
      <c r="W66" s="67"/>
      <c r="X66" s="67"/>
      <c r="Y66" s="67"/>
      <c r="Z66" s="67"/>
      <c r="AA66" s="66"/>
      <c r="AB66" s="66"/>
      <c r="AC66" s="67"/>
      <c r="AD66" s="66"/>
    </row>
    <row r="67" s="4" customFormat="1" ht="38" customHeight="1" spans="1:30">
      <c r="A67" s="61" t="s">
        <v>361</v>
      </c>
      <c r="B67" s="62"/>
      <c r="C67" s="62"/>
      <c r="D67" s="61"/>
      <c r="E67" s="61"/>
      <c r="F67" s="62"/>
      <c r="G67" s="61"/>
      <c r="H67" s="61"/>
      <c r="I67" s="61"/>
      <c r="J67" s="63"/>
      <c r="K67" s="63"/>
      <c r="L67" s="63"/>
      <c r="M67" s="63"/>
      <c r="N67" s="63"/>
      <c r="O67" s="63"/>
      <c r="P67" s="63"/>
      <c r="Q67" s="63"/>
      <c r="R67" s="63"/>
      <c r="S67" s="63"/>
      <c r="T67" s="63"/>
      <c r="U67" s="62"/>
      <c r="V67" s="62"/>
      <c r="W67" s="62"/>
      <c r="X67" s="62"/>
      <c r="Y67" s="62"/>
      <c r="Z67" s="62"/>
      <c r="AA67" s="61"/>
      <c r="AB67" s="61"/>
      <c r="AC67" s="62"/>
    </row>
    <row r="68" ht="74" customHeight="1" spans="1:30">
      <c r="A68" s="68"/>
      <c r="B68" s="69"/>
      <c r="C68" s="70"/>
      <c r="D68" s="69"/>
      <c r="E68" s="71"/>
      <c r="F68" s="69"/>
      <c r="G68" s="71"/>
      <c r="H68" s="72"/>
      <c r="I68" s="71"/>
      <c r="J68" s="73"/>
      <c r="K68" s="74"/>
      <c r="L68" s="73"/>
      <c r="M68" s="75"/>
      <c r="N68" s="75"/>
      <c r="O68" s="75"/>
      <c r="P68" s="75"/>
      <c r="Q68" s="75"/>
      <c r="R68" s="75"/>
      <c r="S68" s="73"/>
      <c r="T68" s="75"/>
      <c r="U68" s="76"/>
      <c r="V68" s="77"/>
      <c r="W68" s="77"/>
      <c r="X68" s="77"/>
      <c r="Y68" s="77"/>
      <c r="Z68" s="77"/>
      <c r="AB68" s="76"/>
    </row>
    <row r="69" ht="74" customHeight="1" spans="1:30">
      <c r="A69" s="68"/>
      <c r="B69" s="69"/>
      <c r="C69" s="70"/>
      <c r="D69" s="69"/>
      <c r="E69" s="71"/>
      <c r="F69" s="69"/>
      <c r="G69" s="71"/>
      <c r="H69" s="72"/>
      <c r="I69" s="71"/>
      <c r="J69" s="73"/>
      <c r="K69" s="74"/>
      <c r="L69" s="73"/>
      <c r="M69" s="75"/>
      <c r="N69" s="75"/>
      <c r="O69" s="75"/>
      <c r="P69" s="75"/>
      <c r="Q69" s="75"/>
      <c r="R69" s="75"/>
      <c r="S69" s="73"/>
      <c r="T69" s="75"/>
      <c r="U69" s="76"/>
      <c r="V69" s="77"/>
      <c r="W69" s="77"/>
      <c r="X69" s="77"/>
      <c r="Y69" s="77"/>
      <c r="Z69" s="77"/>
      <c r="AB69" s="76"/>
    </row>
    <row r="70" ht="74" customHeight="1" spans="1:30">
      <c r="A70" s="68"/>
      <c r="B70" s="69"/>
      <c r="C70" s="70"/>
      <c r="D70" s="69"/>
      <c r="E70" s="71"/>
      <c r="F70" s="69"/>
      <c r="G70" s="71"/>
      <c r="H70" s="72"/>
      <c r="I70" s="71"/>
      <c r="J70" s="73"/>
      <c r="K70" s="74"/>
      <c r="L70" s="73"/>
      <c r="M70" s="75"/>
      <c r="N70" s="75"/>
      <c r="O70" s="75"/>
      <c r="P70" s="75"/>
      <c r="Q70" s="75"/>
      <c r="R70" s="75"/>
      <c r="S70" s="73"/>
      <c r="T70" s="75"/>
      <c r="U70" s="76"/>
      <c r="V70" s="77"/>
      <c r="W70" s="77"/>
      <c r="X70" s="77"/>
      <c r="Y70" s="77"/>
      <c r="Z70" s="77"/>
      <c r="AB70" s="76"/>
    </row>
    <row r="71" ht="74" customHeight="1" spans="1:30">
      <c r="A71" s="68"/>
      <c r="B71" s="69"/>
      <c r="C71" s="70"/>
      <c r="D71" s="69"/>
      <c r="E71" s="71"/>
      <c r="F71" s="69"/>
      <c r="G71" s="71"/>
      <c r="H71" s="72"/>
      <c r="I71" s="71"/>
      <c r="J71" s="73"/>
      <c r="K71" s="74"/>
      <c r="L71" s="73"/>
      <c r="M71" s="75"/>
      <c r="N71" s="75"/>
      <c r="O71" s="75"/>
      <c r="P71" s="75"/>
      <c r="Q71" s="75"/>
      <c r="R71" s="75"/>
      <c r="S71" s="73"/>
      <c r="T71" s="75"/>
      <c r="U71" s="76"/>
      <c r="V71" s="77"/>
      <c r="W71" s="77"/>
      <c r="X71" s="77"/>
      <c r="Y71" s="77"/>
      <c r="Z71" s="77"/>
      <c r="AB71" s="76"/>
    </row>
    <row r="72" ht="74" customHeight="1" spans="1:30">
      <c r="A72" s="68"/>
      <c r="B72" s="69"/>
      <c r="C72" s="70"/>
      <c r="D72" s="69"/>
      <c r="E72" s="71"/>
      <c r="F72" s="69"/>
      <c r="G72" s="71"/>
      <c r="H72" s="72"/>
      <c r="I72" s="71"/>
      <c r="J72" s="73"/>
      <c r="K72" s="74"/>
      <c r="L72" s="73"/>
      <c r="M72" s="75"/>
      <c r="N72" s="75"/>
      <c r="O72" s="75"/>
      <c r="P72" s="75"/>
      <c r="Q72" s="75"/>
      <c r="R72" s="75"/>
      <c r="S72" s="73"/>
      <c r="T72" s="75"/>
      <c r="U72" s="76"/>
      <c r="V72" s="77"/>
      <c r="W72" s="77"/>
      <c r="X72" s="77"/>
      <c r="Y72" s="77"/>
      <c r="Z72" s="77"/>
      <c r="AB72" s="76"/>
    </row>
    <row r="73" ht="74" customHeight="1" spans="1:30">
      <c r="A73" s="68"/>
      <c r="B73" s="69"/>
      <c r="C73" s="70"/>
      <c r="D73" s="69"/>
      <c r="E73" s="71"/>
      <c r="F73" s="69"/>
      <c r="G73" s="71"/>
      <c r="H73" s="72"/>
      <c r="I73" s="71"/>
      <c r="J73" s="73"/>
      <c r="K73" s="74"/>
      <c r="L73" s="73"/>
      <c r="M73" s="75"/>
      <c r="N73" s="75"/>
      <c r="O73" s="75"/>
      <c r="P73" s="75"/>
      <c r="Q73" s="75"/>
      <c r="R73" s="75"/>
      <c r="S73" s="73"/>
      <c r="T73" s="75"/>
      <c r="U73" s="76"/>
      <c r="V73" s="77"/>
      <c r="W73" s="77"/>
      <c r="X73" s="77"/>
      <c r="Y73" s="77"/>
      <c r="Z73" s="77"/>
      <c r="AB73" s="76"/>
    </row>
    <row r="74" ht="74" customHeight="1" spans="1:30">
      <c r="A74" s="68"/>
      <c r="B74" s="69"/>
      <c r="C74" s="70"/>
      <c r="D74" s="69"/>
      <c r="E74" s="71"/>
      <c r="F74" s="69"/>
      <c r="G74" s="71"/>
      <c r="H74" s="72"/>
      <c r="I74" s="71"/>
      <c r="J74" s="73"/>
      <c r="K74" s="74"/>
      <c r="L74" s="73"/>
      <c r="M74" s="75"/>
      <c r="N74" s="75"/>
      <c r="O74" s="75"/>
      <c r="P74" s="75"/>
      <c r="Q74" s="75"/>
      <c r="R74" s="75"/>
      <c r="S74" s="73"/>
      <c r="T74" s="75"/>
      <c r="U74" s="76"/>
      <c r="V74" s="77"/>
      <c r="W74" s="77"/>
      <c r="X74" s="77"/>
      <c r="Y74" s="77"/>
      <c r="Z74" s="77"/>
      <c r="AB74" s="76"/>
    </row>
    <row r="75" ht="74" customHeight="1" spans="1:30">
      <c r="A75" s="68"/>
      <c r="B75" s="69"/>
      <c r="C75" s="70"/>
      <c r="D75" s="69"/>
      <c r="E75" s="71"/>
      <c r="F75" s="69"/>
      <c r="G75" s="71"/>
      <c r="H75" s="72"/>
      <c r="I75" s="71"/>
      <c r="J75" s="73"/>
      <c r="K75" s="74"/>
      <c r="L75" s="73"/>
      <c r="M75" s="75"/>
      <c r="N75" s="75"/>
      <c r="O75" s="75"/>
      <c r="P75" s="75"/>
      <c r="Q75" s="75"/>
      <c r="R75" s="75"/>
      <c r="S75" s="73"/>
      <c r="T75" s="75"/>
      <c r="U75" s="76"/>
      <c r="V75" s="77"/>
      <c r="W75" s="77"/>
      <c r="X75" s="77"/>
      <c r="Y75" s="77"/>
      <c r="Z75" s="77"/>
      <c r="AB75" s="76"/>
    </row>
    <row r="76" ht="74" customHeight="1" spans="1:30">
      <c r="A76" s="68"/>
      <c r="B76" s="69"/>
      <c r="C76" s="70"/>
      <c r="D76" s="69"/>
      <c r="E76" s="71"/>
      <c r="F76" s="69"/>
      <c r="G76" s="71"/>
      <c r="H76" s="72"/>
      <c r="I76" s="71"/>
      <c r="J76" s="73"/>
      <c r="K76" s="74"/>
      <c r="L76" s="73"/>
      <c r="M76" s="75"/>
      <c r="N76" s="75"/>
      <c r="O76" s="75"/>
      <c r="P76" s="75"/>
      <c r="Q76" s="75"/>
      <c r="R76" s="75"/>
      <c r="S76" s="73"/>
      <c r="T76" s="75"/>
      <c r="U76" s="76"/>
      <c r="V76" s="77"/>
      <c r="W76" s="77"/>
      <c r="X76" s="77"/>
      <c r="Y76" s="77"/>
      <c r="Z76" s="77"/>
      <c r="AB76" s="76"/>
    </row>
    <row r="77" ht="74" customHeight="1" spans="1:30">
      <c r="H77" s="78"/>
      <c r="I77" s="8"/>
      <c r="J77" s="73"/>
      <c r="K77" s="74"/>
      <c r="L77" s="73"/>
      <c r="M77" s="75"/>
      <c r="N77" s="75"/>
      <c r="O77" s="75"/>
      <c r="P77" s="75"/>
      <c r="Q77" s="75"/>
      <c r="R77" s="75"/>
      <c r="S77" s="73"/>
      <c r="T77" s="75"/>
      <c r="U77" s="76"/>
      <c r="V77" s="77"/>
      <c r="W77" s="77"/>
      <c r="X77" s="77"/>
      <c r="Y77" s="77"/>
      <c r="Z77" s="77"/>
      <c r="AB77" s="76"/>
    </row>
    <row r="78" ht="74" customHeight="1" spans="1:30">
      <c r="H78" s="78"/>
      <c r="I78" s="8"/>
      <c r="J78" s="73"/>
      <c r="K78" s="74"/>
      <c r="L78" s="73"/>
      <c r="M78" s="75"/>
      <c r="N78" s="75"/>
      <c r="O78" s="75"/>
      <c r="P78" s="75"/>
      <c r="Q78" s="75"/>
      <c r="R78" s="75"/>
      <c r="S78" s="73"/>
      <c r="T78" s="75"/>
      <c r="U78" s="76"/>
      <c r="V78" s="77"/>
      <c r="W78" s="77"/>
      <c r="X78" s="77"/>
      <c r="Y78" s="77"/>
      <c r="Z78" s="77"/>
      <c r="AB78" s="76"/>
    </row>
    <row r="79" ht="74" customHeight="1" spans="1:30">
      <c r="H79" s="78"/>
      <c r="I79" s="8"/>
      <c r="J79" s="73"/>
      <c r="K79" s="74"/>
      <c r="L79" s="73"/>
      <c r="M79" s="75"/>
      <c r="N79" s="75"/>
      <c r="O79" s="75"/>
      <c r="P79" s="75"/>
      <c r="Q79" s="75"/>
      <c r="R79" s="75"/>
      <c r="S79" s="73"/>
      <c r="T79" s="75"/>
      <c r="U79" s="76"/>
      <c r="V79" s="77"/>
      <c r="W79" s="77"/>
      <c r="X79" s="77"/>
      <c r="Y79" s="77"/>
      <c r="Z79" s="77"/>
      <c r="AB79" s="76"/>
    </row>
    <row r="80" ht="74" customHeight="1" spans="1:30">
      <c r="H80" s="78"/>
      <c r="I80" s="8"/>
      <c r="J80" s="73"/>
      <c r="K80" s="74"/>
      <c r="L80" s="73"/>
      <c r="M80" s="75"/>
      <c r="N80" s="75"/>
      <c r="O80" s="75"/>
      <c r="P80" s="75"/>
      <c r="Q80" s="75"/>
      <c r="R80" s="75"/>
      <c r="S80" s="73"/>
      <c r="T80" s="75"/>
      <c r="U80" s="76"/>
      <c r="V80" s="77"/>
      <c r="W80" s="77"/>
      <c r="X80" s="77"/>
      <c r="Y80" s="77"/>
      <c r="Z80" s="77"/>
      <c r="AB80" s="76"/>
    </row>
    <row r="81" ht="74" customHeight="1" spans="8:28">
      <c r="H81" s="78"/>
      <c r="I81" s="8"/>
      <c r="J81" s="73"/>
      <c r="K81" s="74"/>
      <c r="L81" s="73"/>
      <c r="M81" s="75"/>
      <c r="N81" s="75"/>
      <c r="O81" s="75"/>
      <c r="P81" s="75"/>
      <c r="Q81" s="75"/>
      <c r="R81" s="75"/>
      <c r="S81" s="73"/>
      <c r="T81" s="75"/>
      <c r="U81" s="76"/>
      <c r="V81" s="77"/>
      <c r="W81" s="77"/>
      <c r="X81" s="77"/>
      <c r="Y81" s="77"/>
      <c r="Z81" s="77"/>
      <c r="AB81" s="76"/>
    </row>
    <row r="82" ht="74" customHeight="1" spans="8:28">
      <c r="H82" s="78"/>
      <c r="I82" s="8"/>
      <c r="J82" s="73"/>
      <c r="K82" s="74"/>
      <c r="L82" s="73"/>
      <c r="M82" s="75"/>
      <c r="N82" s="75"/>
      <c r="O82" s="75"/>
      <c r="P82" s="75"/>
      <c r="Q82" s="75"/>
      <c r="R82" s="75"/>
      <c r="S82" s="73"/>
      <c r="T82" s="75"/>
      <c r="U82" s="76"/>
      <c r="V82" s="77"/>
      <c r="W82" s="77"/>
      <c r="X82" s="77"/>
      <c r="Y82" s="77"/>
      <c r="Z82" s="77"/>
      <c r="AB82" s="76"/>
    </row>
    <row r="83" ht="74" customHeight="1" spans="8:28">
      <c r="J83" s="73"/>
      <c r="K83" s="74"/>
      <c r="L83" s="73"/>
      <c r="M83" s="75"/>
      <c r="N83" s="75"/>
      <c r="O83" s="75"/>
      <c r="P83" s="75"/>
      <c r="Q83" s="75"/>
      <c r="R83" s="75"/>
      <c r="S83" s="73"/>
      <c r="T83" s="75"/>
      <c r="U83" s="76"/>
      <c r="V83" s="77"/>
      <c r="W83" s="77"/>
      <c r="X83" s="77"/>
      <c r="Y83" s="77"/>
      <c r="Z83" s="77"/>
      <c r="AB83" s="76"/>
    </row>
    <row r="84" ht="74" customHeight="1" spans="8:28">
      <c r="J84" s="73"/>
      <c r="K84" s="74"/>
      <c r="L84" s="73"/>
      <c r="M84" s="75"/>
      <c r="N84" s="75"/>
      <c r="O84" s="75"/>
      <c r="P84" s="75"/>
      <c r="Q84" s="75"/>
      <c r="R84" s="75"/>
      <c r="S84" s="73"/>
      <c r="T84" s="75"/>
      <c r="U84" s="76"/>
      <c r="V84" s="77"/>
      <c r="W84" s="77"/>
      <c r="X84" s="77"/>
      <c r="Y84" s="77"/>
      <c r="Z84" s="77"/>
      <c r="AB84" s="76"/>
    </row>
    <row r="85" ht="74" customHeight="1" spans="8:28">
      <c r="J85" s="73"/>
      <c r="K85" s="74"/>
      <c r="L85" s="73"/>
      <c r="M85" s="75"/>
      <c r="N85" s="75"/>
      <c r="O85" s="75"/>
      <c r="P85" s="75"/>
      <c r="Q85" s="75"/>
      <c r="R85" s="75"/>
      <c r="S85" s="73"/>
      <c r="T85" s="75"/>
      <c r="U85" s="76"/>
      <c r="V85" s="77"/>
      <c r="W85" s="77"/>
      <c r="X85" s="77"/>
      <c r="Y85" s="77"/>
      <c r="Z85" s="77"/>
      <c r="AB85" s="76"/>
    </row>
    <row r="86" ht="74" customHeight="1" spans="8:28">
      <c r="J86" s="73"/>
      <c r="K86" s="74"/>
      <c r="L86" s="73"/>
      <c r="M86" s="75"/>
      <c r="N86" s="75"/>
      <c r="O86" s="75"/>
      <c r="P86" s="75"/>
      <c r="Q86" s="75"/>
      <c r="R86" s="75"/>
      <c r="S86" s="73"/>
      <c r="T86" s="75"/>
      <c r="U86" s="76"/>
      <c r="V86" s="77"/>
      <c r="W86" s="77"/>
      <c r="X86" s="77"/>
      <c r="Y86" s="77"/>
      <c r="Z86" s="77"/>
      <c r="AB86" s="76"/>
    </row>
    <row r="87" ht="74" customHeight="1" spans="8:28">
      <c r="J87" s="73"/>
      <c r="K87" s="74"/>
      <c r="L87" s="73"/>
      <c r="M87" s="75"/>
      <c r="N87" s="75"/>
      <c r="O87" s="75"/>
      <c r="P87" s="75"/>
      <c r="Q87" s="75"/>
      <c r="R87" s="75"/>
      <c r="S87" s="73"/>
      <c r="T87" s="75"/>
      <c r="U87" s="76"/>
      <c r="V87" s="77"/>
      <c r="W87" s="77"/>
      <c r="X87" s="77"/>
      <c r="Y87" s="77"/>
      <c r="Z87" s="77"/>
      <c r="AB87" s="76"/>
    </row>
    <row r="88" ht="74" customHeight="1" spans="8:28">
      <c r="J88" s="73"/>
      <c r="K88" s="74"/>
      <c r="L88" s="73"/>
      <c r="M88" s="75"/>
      <c r="N88" s="75"/>
      <c r="O88" s="75"/>
      <c r="P88" s="75"/>
      <c r="Q88" s="75"/>
      <c r="R88" s="75"/>
      <c r="S88" s="73"/>
      <c r="T88" s="75"/>
      <c r="U88" s="76"/>
      <c r="V88" s="77"/>
      <c r="W88" s="77"/>
      <c r="X88" s="77"/>
      <c r="Y88" s="77"/>
      <c r="Z88" s="77"/>
      <c r="AB88" s="76"/>
    </row>
    <row r="89" ht="74" customHeight="1" spans="8:28">
      <c r="J89" s="73"/>
      <c r="K89" s="74"/>
      <c r="L89" s="73"/>
      <c r="M89" s="75"/>
      <c r="N89" s="75"/>
      <c r="O89" s="75"/>
      <c r="P89" s="75"/>
      <c r="Q89" s="75"/>
      <c r="R89" s="75"/>
      <c r="S89" s="73"/>
      <c r="T89" s="75"/>
      <c r="U89" s="76"/>
      <c r="V89" s="77"/>
      <c r="W89" s="77"/>
      <c r="X89" s="77"/>
      <c r="Y89" s="77"/>
      <c r="Z89" s="77"/>
      <c r="AB89" s="76"/>
    </row>
    <row r="90" ht="74" customHeight="1" spans="8:28">
      <c r="J90" s="73"/>
      <c r="K90" s="74"/>
      <c r="L90" s="73"/>
      <c r="M90" s="75"/>
      <c r="N90" s="75"/>
      <c r="O90" s="75"/>
      <c r="P90" s="75"/>
      <c r="Q90" s="75"/>
      <c r="R90" s="75"/>
      <c r="S90" s="73"/>
      <c r="T90" s="75"/>
      <c r="U90" s="76"/>
      <c r="V90" s="77"/>
      <c r="W90" s="77"/>
      <c r="X90" s="77"/>
      <c r="Y90" s="77"/>
      <c r="Z90" s="77"/>
      <c r="AB90" s="76"/>
    </row>
    <row r="91" ht="74" customHeight="1"/>
    <row r="92" ht="74" customHeight="1"/>
    <row r="93" ht="74" customHeight="1"/>
    <row r="94" ht="74" customHeight="1"/>
    <row r="95" ht="74" customHeight="1"/>
    <row r="96" ht="74" customHeight="1"/>
    <row r="97" ht="74" customHeight="1"/>
  </sheetData>
  <autoFilter xmlns:etc="http://www.wps.cn/officeDocument/2017/etCustomData" ref="A5:AD67" etc:filterBottomFollowUsedRange="0">
    <extLst/>
  </autoFilter>
  <mergeCells count="46">
    <mergeCell ref="A1:AB1"/>
    <mergeCell ref="K2:T2"/>
    <mergeCell ref="K3:R3"/>
    <mergeCell ref="L4:M4"/>
    <mergeCell ref="N4:O4"/>
    <mergeCell ref="A6:C6"/>
    <mergeCell ref="A53:AC53"/>
    <mergeCell ref="A54:AC54"/>
    <mergeCell ref="A55:AC55"/>
    <mergeCell ref="A56:AC56"/>
    <mergeCell ref="A57:AC57"/>
    <mergeCell ref="A58:AC58"/>
    <mergeCell ref="A59:AC59"/>
    <mergeCell ref="A60:AC60"/>
    <mergeCell ref="A61:AC61"/>
    <mergeCell ref="A62:AC62"/>
    <mergeCell ref="A63:AC63"/>
    <mergeCell ref="A64:AC64"/>
    <mergeCell ref="A65:AC65"/>
    <mergeCell ref="A66:AC66"/>
    <mergeCell ref="A67:AC67"/>
    <mergeCell ref="A2:A5"/>
    <mergeCell ref="B2:B5"/>
    <mergeCell ref="C2:C5"/>
    <mergeCell ref="D2:D5"/>
    <mergeCell ref="E2:E5"/>
    <mergeCell ref="F2:F5"/>
    <mergeCell ref="G2:G5"/>
    <mergeCell ref="H2:H5"/>
    <mergeCell ref="I2:I5"/>
    <mergeCell ref="J2:J5"/>
    <mergeCell ref="K4:K5"/>
    <mergeCell ref="P4:P5"/>
    <mergeCell ref="Q4:Q5"/>
    <mergeCell ref="R4:R5"/>
    <mergeCell ref="S3:S5"/>
    <mergeCell ref="T3:T5"/>
    <mergeCell ref="U2:U5"/>
    <mergeCell ref="V2:V5"/>
    <mergeCell ref="W2:W5"/>
    <mergeCell ref="X2:X5"/>
    <mergeCell ref="Y2:Y5"/>
    <mergeCell ref="Z2:Z5"/>
    <mergeCell ref="AA2:AA5"/>
    <mergeCell ref="AB2:AB5"/>
    <mergeCell ref="AC2:AC5"/>
  </mergeCells>
  <printOptions horizontalCentered="1"/>
  <pageMargins left="0.432638888888889" right="0.314583333333333" top="0.550694444444444" bottom="0.275" header="0.432638888888889" footer="0.314583333333333"/>
  <pageSetup paperSize="9" scale="38" fitToHeight="0" orientation="landscape" horizontalDpi="600"/>
  <headerFooter/>
  <rowBreaks count="8" manualBreakCount="8">
    <brk id="14" max="28" man="1"/>
    <brk id="24" max="28" man="1"/>
    <brk id="35" max="28" man="1"/>
    <brk id="44" max="28" man="1"/>
    <brk id="82" max="16383" man="1"/>
    <brk id="142" max="16383" man="1"/>
    <brk id="142" max="16383" man="1"/>
    <brk id="14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F14"/>
  <sheetViews>
    <sheetView workbookViewId="0">
      <selection activeCell="F12" sqref="F12"/>
    </sheetView>
  </sheetViews>
  <sheetFormatPr defaultColWidth="8.88888888888889" defaultRowHeight="14.4" outlineLevelCol="5"/>
  <sheetData>
    <row r="14" spans="6:6">
      <c r="F14" t="s">
        <v>362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2025年项目 (细)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eleven</cp:lastModifiedBy>
  <dcterms:created xsi:type="dcterms:W3CDTF">2018-04-28T02:50:00Z</dcterms:created>
  <cp:lastPrinted>2018-10-09T09:33:00Z</cp:lastPrinted>
  <dcterms:modified xsi:type="dcterms:W3CDTF">2025-11-25T09:59:24Z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8C87A0673FC8433AB698B1FBB4126C92</vt:lpwstr>
  </property>
  <property fmtid="{D5CDD505-2E9C-101B-9397-08002B2CF9AE}" pid="4" name="KSOReadingLayout">
    <vt:bool>true</vt:bool>
  </property>
</Properties>
</file>